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Finance\Appropriations\"/>
    </mc:Choice>
  </mc:AlternateContent>
  <xr:revisionPtr revIDLastSave="0" documentId="13_ncr:1_{3E06AE1F-B84C-4083-AFF9-18CC59BC7C81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FY13-FY20 Comparison - MoAnnual" sheetId="1" r:id="rId1"/>
    <sheet name="FY13-FY20 Comparison - Annual" sheetId="4" r:id="rId2"/>
    <sheet name="Charts" sheetId="2" r:id="rId3"/>
    <sheet name="Agency Appropriation Trends" sheetId="3" r:id="rId4"/>
  </sheets>
  <definedNames>
    <definedName name="_xlnm.Print_Area" localSheetId="3">'Agency Appropriation Trends'!$A$1:$K$49</definedName>
    <definedName name="_xlnm.Print_Area" localSheetId="2">Charts!$A$1:$H$45</definedName>
    <definedName name="_xlnm.Print_Area" localSheetId="1">'FY13-FY20 Comparison - Annual'!$A$1:$S$29</definedName>
  </definedNames>
  <calcPr calcId="191029"/>
</workbook>
</file>

<file path=xl/calcChain.xml><?xml version="1.0" encoding="utf-8"?>
<calcChain xmlns="http://schemas.openxmlformats.org/spreadsheetml/2006/main">
  <c r="I43" i="2" l="1"/>
  <c r="P48" i="3"/>
  <c r="J48" i="3" l="1"/>
  <c r="U27" i="1"/>
  <c r="T27" i="1"/>
  <c r="Q36" i="4"/>
  <c r="Q20" i="4"/>
  <c r="I48" i="3" l="1"/>
  <c r="G36" i="4" l="1"/>
  <c r="I36" i="4"/>
  <c r="K36" i="4"/>
  <c r="M36" i="4"/>
  <c r="N36" i="4"/>
  <c r="O36" i="4"/>
  <c r="P36" i="4"/>
  <c r="R36" i="4"/>
  <c r="E36" i="4"/>
  <c r="E20" i="4"/>
  <c r="F27" i="1"/>
  <c r="H27" i="1"/>
  <c r="I27" i="1"/>
  <c r="K27" i="1"/>
  <c r="L27" i="1"/>
  <c r="M27" i="1"/>
  <c r="N27" i="1"/>
  <c r="P27" i="1"/>
  <c r="Q27" i="1"/>
  <c r="R27" i="1"/>
  <c r="S27" i="1"/>
  <c r="V27" i="1"/>
  <c r="W27" i="1"/>
  <c r="E27" i="1"/>
  <c r="H48" i="3" l="1"/>
  <c r="O20" i="4"/>
  <c r="R20" i="4" l="1"/>
  <c r="M20" i="4" l="1"/>
  <c r="D43" i="2"/>
  <c r="D48" i="3" l="1"/>
  <c r="G48" i="3"/>
  <c r="F48" i="3"/>
  <c r="I20" i="4"/>
  <c r="E48" i="3"/>
  <c r="C48" i="3"/>
  <c r="O8" i="1" l="1"/>
  <c r="O27" i="1" s="1"/>
  <c r="K20" i="4"/>
  <c r="G20" i="4" l="1"/>
</calcChain>
</file>

<file path=xl/sharedStrings.xml><?xml version="1.0" encoding="utf-8"?>
<sst xmlns="http://schemas.openxmlformats.org/spreadsheetml/2006/main" count="250" uniqueCount="118">
  <si>
    <t>Voting Poll</t>
  </si>
  <si>
    <t>01-56715-2922</t>
  </si>
  <si>
    <t xml:space="preserve">St Clair Economic Development Council </t>
  </si>
  <si>
    <t>Block Party - County Portion</t>
  </si>
  <si>
    <t>01-56705-2922</t>
  </si>
  <si>
    <t>Pell City Chamber of Commerce</t>
  </si>
  <si>
    <t>Block Party - City Portion</t>
  </si>
  <si>
    <t>Cross Run</t>
  </si>
  <si>
    <t>Various Additional Appropriations:</t>
  </si>
  <si>
    <t>varies</t>
  </si>
  <si>
    <t>01-56703-2922</t>
  </si>
  <si>
    <t>Pell City School System (BOE)</t>
  </si>
  <si>
    <t>01-56723-2922</t>
  </si>
  <si>
    <t>YWCA Central Alabama</t>
  </si>
  <si>
    <t>01-56717-2922</t>
  </si>
  <si>
    <t>United Way</t>
  </si>
  <si>
    <t>01-56707-2922</t>
  </si>
  <si>
    <t>The Imagination Library</t>
  </si>
  <si>
    <t>01-56720-2922</t>
  </si>
  <si>
    <t>The Children's Place</t>
  </si>
  <si>
    <t>01-56716-2922</t>
  </si>
  <si>
    <t>St. Clair County Soil &amp; Water</t>
  </si>
  <si>
    <t>01-56706-2922</t>
  </si>
  <si>
    <t>St. Clair County EMA</t>
  </si>
  <si>
    <t>01-56708-2922</t>
  </si>
  <si>
    <t>01-56300-2022</t>
  </si>
  <si>
    <t>St. Clair County Commission E911 Central Dispatching</t>
  </si>
  <si>
    <t>01-56719-2922</t>
  </si>
  <si>
    <t>St. Clair County Children Policy Council</t>
  </si>
  <si>
    <t>St. Clair County Airport Authority</t>
  </si>
  <si>
    <t>01-56725-2922</t>
  </si>
  <si>
    <t xml:space="preserve">Pell City DARE Program </t>
  </si>
  <si>
    <t>50-56822-2881</t>
  </si>
  <si>
    <t>Office of the Attorney General</t>
  </si>
  <si>
    <t>01-56704-2922</t>
  </si>
  <si>
    <t>Pell City Center (CEPA)</t>
  </si>
  <si>
    <t>01-56709-2922</t>
  </si>
  <si>
    <t>Kid One Transport</t>
  </si>
  <si>
    <t>01-56710-2922</t>
  </si>
  <si>
    <t>JBS Mental Health</t>
  </si>
  <si>
    <t>01-56721-2922</t>
  </si>
  <si>
    <t>Christian Love Pantry</t>
  </si>
  <si>
    <t>01-56718-2922</t>
  </si>
  <si>
    <t>Boys &amp; Girls Club</t>
  </si>
  <si>
    <t>01-56701-2922</t>
  </si>
  <si>
    <t>Animal Shelter</t>
  </si>
  <si>
    <t>01-56722-2922</t>
  </si>
  <si>
    <t>American Red Cross</t>
  </si>
  <si>
    <t>01-56724-2922</t>
  </si>
  <si>
    <t>Alabama Bass Trail</t>
  </si>
  <si>
    <t>Annual</t>
  </si>
  <si>
    <t>Monthly</t>
  </si>
  <si>
    <t>Account #</t>
  </si>
  <si>
    <t>Vendor #</t>
  </si>
  <si>
    <t>Agency Name</t>
  </si>
  <si>
    <t>FY 2015 REQUESTED</t>
  </si>
  <si>
    <t>FY 2014 REQUESTED</t>
  </si>
  <si>
    <t>FY 2013 REQUESTED</t>
  </si>
  <si>
    <t>FY 2016 REQUESTED</t>
  </si>
  <si>
    <t>01-56726-2922</t>
  </si>
  <si>
    <t>Council Of The Arts, Inc. / Artscape Gallery</t>
  </si>
  <si>
    <t>01-13011</t>
  </si>
  <si>
    <t>Need Detail for use in FY 2016</t>
  </si>
  <si>
    <t>FY 2013</t>
  </si>
  <si>
    <t>FY 2014</t>
  </si>
  <si>
    <t>FY 2015</t>
  </si>
  <si>
    <t>Various Smaller Requests</t>
  </si>
  <si>
    <t>St. Clair Airport Authority</t>
  </si>
  <si>
    <t>St. Clair Commission Juvenile</t>
  </si>
  <si>
    <t>St. Clair Economic Development Council</t>
  </si>
  <si>
    <t>St. Clair County Economic Development Council</t>
  </si>
  <si>
    <t>consent order</t>
  </si>
  <si>
    <t>In prior years, $6k was earmarked for voting polls.</t>
  </si>
  <si>
    <t>Notes:</t>
  </si>
  <si>
    <t>FY 2016</t>
  </si>
  <si>
    <t>FY 2017 REQUESTED</t>
  </si>
  <si>
    <t>01-56727-2922</t>
  </si>
  <si>
    <t>`</t>
  </si>
  <si>
    <t>St. Clair County Commission E911 Dispatching</t>
  </si>
  <si>
    <t>St. Clair County Commission Juvenile Detention</t>
  </si>
  <si>
    <t>FY 2018 REQUESTED</t>
  </si>
  <si>
    <t>FY 2017</t>
  </si>
  <si>
    <t>Quarterly</t>
  </si>
  <si>
    <t>FY2018 Budgeted in Admin</t>
  </si>
  <si>
    <t>FY2018 Budgeted in various depts</t>
  </si>
  <si>
    <t>FY2018 Budgeted in Admin $36,959.00</t>
  </si>
  <si>
    <t>FY2018 Budgeted in Police Dept $167,820.00</t>
  </si>
  <si>
    <t>FY2018 Budgeted in Admin $2,029.50</t>
  </si>
  <si>
    <t>No Request will be submitted for FY2018 Per Gaye Thoma</t>
  </si>
  <si>
    <t>est 4.5 mill</t>
  </si>
  <si>
    <t>FY 2019 REQUESTED</t>
  </si>
  <si>
    <t>-</t>
  </si>
  <si>
    <t>FY 2018</t>
  </si>
  <si>
    <t xml:space="preserve">DARE Program Pell City </t>
  </si>
  <si>
    <t>CEPA Pell City Center</t>
  </si>
  <si>
    <t xml:space="preserve">Chamber of Commerce Pell City </t>
  </si>
  <si>
    <t>DARE Program Pell City</t>
  </si>
  <si>
    <t>Kid One</t>
  </si>
  <si>
    <t>BREMSS</t>
  </si>
  <si>
    <t>Love Pantry</t>
  </si>
  <si>
    <t>Council of Art</t>
  </si>
  <si>
    <t>Children Policy</t>
  </si>
  <si>
    <t>Soil &amp; Water</t>
  </si>
  <si>
    <t>Children's Place</t>
  </si>
  <si>
    <t>YWCA</t>
  </si>
  <si>
    <t>Red Cross</t>
  </si>
  <si>
    <t>Waiting on Documents</t>
  </si>
  <si>
    <t>As of 07.19.18 no application rec'd all other documents requested have been received.</t>
  </si>
  <si>
    <t>FY 2019</t>
  </si>
  <si>
    <t>FY 2020 - Requested</t>
  </si>
  <si>
    <t>No returned Application or Documents</t>
  </si>
  <si>
    <t>Didn't send Letter &amp; Application</t>
  </si>
  <si>
    <t>FY 2020 REQUESTED</t>
  </si>
  <si>
    <t>FY 2020 Agency Appropriations - Requested</t>
  </si>
  <si>
    <t>Waiting on Completed Application &amp; Documents</t>
  </si>
  <si>
    <t>FY 2020
Requested</t>
  </si>
  <si>
    <t>ARC of St Clair County</t>
  </si>
  <si>
    <t>New Received 06.27.19, Per Brian Add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</si>
</sst>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43" fontId="0" fillId="0" borderId="1" xfId="1" applyFont="1" applyBorder="1"/>
    <xf numFmtId="43" fontId="2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43" fontId="2" fillId="0" borderId="0" xfId="1" applyFont="1" applyAlignment="1">
      <alignment horizontal="center" wrapText="1"/>
    </xf>
    <xf numFmtId="43" fontId="0" fillId="0" borderId="0" xfId="1" applyFont="1" applyFill="1"/>
    <xf numFmtId="0" fontId="0" fillId="0" borderId="0" xfId="0" applyFill="1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3" fontId="4" fillId="0" borderId="0" xfId="1" applyFont="1" applyAlignment="1">
      <alignment horizontal="center"/>
    </xf>
    <xf numFmtId="43" fontId="4" fillId="0" borderId="0" xfId="1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43" fontId="5" fillId="0" borderId="0" xfId="1" applyFont="1"/>
    <xf numFmtId="43" fontId="5" fillId="0" borderId="0" xfId="1" applyFont="1" applyFill="1"/>
    <xf numFmtId="0" fontId="5" fillId="0" borderId="0" xfId="0" applyFont="1" applyFill="1"/>
    <xf numFmtId="43" fontId="5" fillId="0" borderId="1" xfId="1" applyFont="1" applyBorder="1"/>
    <xf numFmtId="43" fontId="5" fillId="0" borderId="1" xfId="1" applyFont="1" applyFill="1" applyBorder="1"/>
    <xf numFmtId="43" fontId="2" fillId="0" borderId="0" xfId="1" applyFont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43" fontId="0" fillId="2" borderId="0" xfId="1" applyFon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43" fontId="0" fillId="3" borderId="0" xfId="1" applyFont="1" applyFill="1"/>
    <xf numFmtId="0" fontId="0" fillId="4" borderId="0" xfId="0" applyFill="1"/>
    <xf numFmtId="43" fontId="2" fillId="0" borderId="0" xfId="1" applyFont="1" applyAlignment="1">
      <alignment horizontal="center" wrapText="1"/>
    </xf>
    <xf numFmtId="0" fontId="5" fillId="5" borderId="0" xfId="0" applyFont="1" applyFill="1"/>
    <xf numFmtId="43" fontId="2" fillId="0" borderId="0" xfId="1" applyFont="1" applyAlignment="1">
      <alignment horizont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43" fontId="0" fillId="5" borderId="0" xfId="1" applyFont="1" applyFill="1"/>
    <xf numFmtId="43" fontId="0" fillId="3" borderId="0" xfId="1" applyFont="1" applyFill="1" applyAlignment="1">
      <alignment horizontal="right"/>
    </xf>
    <xf numFmtId="0" fontId="2" fillId="6" borderId="0" xfId="0" applyFont="1" applyFill="1"/>
    <xf numFmtId="43" fontId="0" fillId="0" borderId="0" xfId="1" applyFont="1" applyBorder="1"/>
    <xf numFmtId="43" fontId="0" fillId="0" borderId="0" xfId="1" applyFont="1" applyFill="1" applyBorder="1"/>
    <xf numFmtId="0" fontId="0" fillId="0" borderId="0" xfId="0" applyFill="1" applyBorder="1"/>
    <xf numFmtId="43" fontId="0" fillId="3" borderId="1" xfId="1" applyFont="1" applyFill="1" applyBorder="1"/>
    <xf numFmtId="43" fontId="6" fillId="0" borderId="0" xfId="1" applyFont="1"/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6" fillId="3" borderId="0" xfId="1" applyFont="1" applyFill="1"/>
    <xf numFmtId="43" fontId="6" fillId="3" borderId="1" xfId="1" applyFont="1" applyFill="1" applyBorder="1"/>
    <xf numFmtId="0" fontId="6" fillId="3" borderId="1" xfId="0" applyFont="1" applyFill="1" applyBorder="1"/>
    <xf numFmtId="43" fontId="0" fillId="7" borderId="0" xfId="1" applyFont="1" applyFill="1"/>
    <xf numFmtId="43" fontId="0" fillId="7" borderId="0" xfId="1" applyFont="1" applyFill="1" applyBorder="1"/>
    <xf numFmtId="43" fontId="5" fillId="7" borderId="0" xfId="1" applyFont="1" applyFill="1"/>
    <xf numFmtId="43" fontId="5" fillId="7" borderId="1" xfId="1" applyFont="1" applyFill="1" applyBorder="1"/>
    <xf numFmtId="0" fontId="0" fillId="6" borderId="0" xfId="0" applyFill="1"/>
    <xf numFmtId="43" fontId="0" fillId="6" borderId="0" xfId="1" applyFont="1" applyFill="1"/>
    <xf numFmtId="0" fontId="5" fillId="6" borderId="0" xfId="0" applyFont="1" applyFill="1"/>
    <xf numFmtId="0" fontId="0" fillId="6" borderId="0" xfId="0" applyFill="1" applyAlignment="1">
      <alignment horizontal="center"/>
    </xf>
    <xf numFmtId="43" fontId="2" fillId="0" borderId="0" xfId="1" applyFont="1" applyAlignment="1">
      <alignment horizontal="center" wrapText="1"/>
    </xf>
    <xf numFmtId="43" fontId="5" fillId="6" borderId="0" xfId="1" applyFont="1" applyFill="1"/>
    <xf numFmtId="4" fontId="0" fillId="0" borderId="0" xfId="0" applyNumberFormat="1"/>
    <xf numFmtId="4" fontId="0" fillId="0" borderId="0" xfId="0" applyNumberFormat="1" applyFill="1"/>
    <xf numFmtId="4" fontId="0" fillId="6" borderId="0" xfId="0" applyNumberFormat="1" applyFill="1"/>
    <xf numFmtId="43" fontId="2" fillId="0" borderId="0" xfId="1" applyFont="1" applyAlignment="1">
      <alignment horizontal="center" wrapText="1"/>
    </xf>
    <xf numFmtId="43" fontId="5" fillId="8" borderId="0" xfId="1" applyFont="1" applyFill="1"/>
  </cellXfs>
  <cellStyles count="4">
    <cellStyle name="Comma" xfId="1" builtinId="3"/>
    <cellStyle name="Comma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00"/>
            </a:pPr>
            <a:r>
              <a:rPr lang="en-US" sz="2200"/>
              <a:t>FY 2019	 AGENCY</a:t>
            </a:r>
            <a:r>
              <a:rPr lang="en-US" sz="2200" baseline="0"/>
              <a:t> APPROPRIATIONS - REQUESTED</a:t>
            </a:r>
            <a:endParaRPr lang="en-US" sz="2200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347256034013503E-2"/>
          <c:y val="0.17735538057742917"/>
          <c:w val="0.56222351549077965"/>
          <c:h val="0.80088701314024568"/>
        </c:manualLayout>
      </c:layout>
      <c:pie3DChart>
        <c:varyColors val="1"/>
        <c:ser>
          <c:idx val="1"/>
          <c:order val="0"/>
          <c:tx>
            <c:strRef>
              <c:f>Charts!$D$32</c:f>
              <c:strCache>
                <c:ptCount val="1"/>
                <c:pt idx="0">
                  <c:v> FY 2020 Agency Appropriations - Requested </c:v>
                </c:pt>
              </c:strCache>
            </c:strRef>
          </c:tx>
          <c:explosion val="2"/>
          <c:dLbls>
            <c:dLbl>
              <c:idx val="0"/>
              <c:layout>
                <c:manualLayout>
                  <c:x val="-5.6493102579982156E-2"/>
                  <c:y val="-4.0135783027121785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DAB-422C-A58F-08AB79F08756}"/>
                </c:ext>
              </c:extLst>
            </c:dLbl>
            <c:dLbl>
              <c:idx val="1"/>
              <c:layout>
                <c:manualLayout>
                  <c:x val="8.9200395825618228E-3"/>
                  <c:y val="-3.7610463332846539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AB-422C-A58F-08AB79F08756}"/>
                </c:ext>
              </c:extLst>
            </c:dLbl>
            <c:dLbl>
              <c:idx val="2"/>
              <c:layout>
                <c:manualLayout>
                  <c:x val="4.4340454236200212E-3"/>
                  <c:y val="-6.8656867891513568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DAB-422C-A58F-08AB79F08756}"/>
                </c:ext>
              </c:extLst>
            </c:dLbl>
            <c:dLbl>
              <c:idx val="5"/>
              <c:layout>
                <c:manualLayout>
                  <c:x val="-7.3376449394538093E-2"/>
                  <c:y val="-0.20320104986876641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AB-422C-A58F-08AB79F0875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DAB-422C-A58F-08AB79F0875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AB-422C-A58F-08AB79F08756}"/>
                </c:ext>
              </c:extLst>
            </c:dLbl>
            <c:dLbl>
              <c:idx val="8"/>
              <c:layout>
                <c:manualLayout>
                  <c:x val="3.8255520387913855E-2"/>
                  <c:y val="-8.0636920384952286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DAB-422C-A58F-08AB79F087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Charts!$C$33:$C$42</c:f>
              <c:strCache>
                <c:ptCount val="10"/>
                <c:pt idx="0">
                  <c:v>Boys &amp; Girls Club</c:v>
                </c:pt>
                <c:pt idx="1">
                  <c:v>JBS Mental Health</c:v>
                </c:pt>
                <c:pt idx="2">
                  <c:v>CEPA Pell City Center</c:v>
                </c:pt>
                <c:pt idx="3">
                  <c:v>Kid One</c:v>
                </c:pt>
                <c:pt idx="4">
                  <c:v>Chamber of Commerce Pell City </c:v>
                </c:pt>
                <c:pt idx="5">
                  <c:v>DARE Program Pell City</c:v>
                </c:pt>
                <c:pt idx="6">
                  <c:v>Christian Love Pantry</c:v>
                </c:pt>
                <c:pt idx="7">
                  <c:v>St. Clair Airport Authority</c:v>
                </c:pt>
                <c:pt idx="8">
                  <c:v>St. Clair Economic Development Council</c:v>
                </c:pt>
                <c:pt idx="9">
                  <c:v>Various Smaller Requests</c:v>
                </c:pt>
              </c:strCache>
            </c:strRef>
          </c:cat>
          <c:val>
            <c:numRef>
              <c:f>Charts!$D$33:$D$42</c:f>
              <c:numCache>
                <c:formatCode>_(* #,##0.00_);_(* \(#,##0.00\);_(* "-"??_);_(@_)</c:formatCode>
                <c:ptCount val="10"/>
                <c:pt idx="0">
                  <c:v>17000</c:v>
                </c:pt>
                <c:pt idx="1">
                  <c:v>10500</c:v>
                </c:pt>
                <c:pt idx="2">
                  <c:v>25000</c:v>
                </c:pt>
                <c:pt idx="3">
                  <c:v>3500</c:v>
                </c:pt>
                <c:pt idx="4">
                  <c:v>35000</c:v>
                </c:pt>
                <c:pt idx="5">
                  <c:v>15000</c:v>
                </c:pt>
                <c:pt idx="6">
                  <c:v>7200</c:v>
                </c:pt>
                <c:pt idx="7">
                  <c:v>15000</c:v>
                </c:pt>
                <c:pt idx="8">
                  <c:v>75000</c:v>
                </c:pt>
                <c:pt idx="9">
                  <c:v>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DAB-422C-A58F-08AB79F08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72399889104070392"/>
          <c:y val="0.32642187226596886"/>
          <c:w val="0.27600115240564677"/>
          <c:h val="0.50119772528433948"/>
        </c:manualLayout>
      </c:layout>
      <c:overlay val="0"/>
      <c:txPr>
        <a:bodyPr/>
        <a:lstStyle/>
        <a:p>
          <a:pPr rtl="0">
            <a:defRPr sz="12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Agency Appropriation Trends - FY 2013 thru FY 2020	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730078943397171E-2"/>
          <c:y val="0.15889650588234813"/>
          <c:w val="0.90794495808654074"/>
          <c:h val="0.594164280086599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'Agency Appropriation Trends'!$C$36</c:f>
              <c:strCache>
                <c:ptCount val="1"/>
                <c:pt idx="0">
                  <c:v> FY 2013 </c:v>
                </c:pt>
              </c:strCache>
            </c:strRef>
          </c:tx>
          <c:invertIfNegative val="0"/>
          <c:cat>
            <c:strRef>
              <c:f>'Agency Appropriation Trends'!$B$37:$B$47</c:f>
              <c:strCache>
                <c:ptCount val="11"/>
                <c:pt idx="0">
                  <c:v>Boys &amp; Girls Club</c:v>
                </c:pt>
                <c:pt idx="1">
                  <c:v>Animal Shelter</c:v>
                </c:pt>
                <c:pt idx="2">
                  <c:v>JBS Mental Health</c:v>
                </c:pt>
                <c:pt idx="3">
                  <c:v>Pell City Center (CEPA)</c:v>
                </c:pt>
                <c:pt idx="4">
                  <c:v>Pell City Chamber of Commerce</c:v>
                </c:pt>
                <c:pt idx="5">
                  <c:v>Pell City DARE Program </c:v>
                </c:pt>
                <c:pt idx="6">
                  <c:v>St. Clair Airport Authority</c:v>
                </c:pt>
                <c:pt idx="7">
                  <c:v>St. Clair County Commission E911 Dispatching</c:v>
                </c:pt>
                <c:pt idx="8">
                  <c:v>St. Clair Commission Juvenile</c:v>
                </c:pt>
                <c:pt idx="9">
                  <c:v>St. Clair Economic Development Council</c:v>
                </c:pt>
                <c:pt idx="10">
                  <c:v>Various Smaller Requests</c:v>
                </c:pt>
              </c:strCache>
            </c:strRef>
          </c:cat>
          <c:val>
            <c:numRef>
              <c:f>'Agency Appropriation Trends'!$C$37:$C$47</c:f>
              <c:numCache>
                <c:formatCode>_(* #,##0.00_);_(* \(#,##0.00\);_(* "-"??_);_(@_)</c:formatCode>
                <c:ptCount val="11"/>
                <c:pt idx="0">
                  <c:v>19683.29</c:v>
                </c:pt>
                <c:pt idx="1">
                  <c:v>27959.35</c:v>
                </c:pt>
                <c:pt idx="2">
                  <c:v>10500</c:v>
                </c:pt>
                <c:pt idx="3">
                  <c:v>20000.04</c:v>
                </c:pt>
                <c:pt idx="4">
                  <c:v>39500</c:v>
                </c:pt>
                <c:pt idx="5">
                  <c:v>0</c:v>
                </c:pt>
                <c:pt idx="6">
                  <c:v>0</c:v>
                </c:pt>
                <c:pt idx="7">
                  <c:v>144887.96</c:v>
                </c:pt>
                <c:pt idx="8">
                  <c:v>33916.629999999997</c:v>
                </c:pt>
                <c:pt idx="9">
                  <c:v>50000.04</c:v>
                </c:pt>
                <c:pt idx="10">
                  <c:v>22529.56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E5-438B-9A15-EEBCA4F5293F}"/>
            </c:ext>
          </c:extLst>
        </c:ser>
        <c:ser>
          <c:idx val="1"/>
          <c:order val="1"/>
          <c:tx>
            <c:strRef>
              <c:f>'Agency Appropriation Trends'!$D$36</c:f>
              <c:strCache>
                <c:ptCount val="1"/>
                <c:pt idx="0">
                  <c:v> FY 2014 </c:v>
                </c:pt>
              </c:strCache>
            </c:strRef>
          </c:tx>
          <c:invertIfNegative val="0"/>
          <c:cat>
            <c:strRef>
              <c:f>'Agency Appropriation Trends'!$B$37:$B$47</c:f>
              <c:strCache>
                <c:ptCount val="11"/>
                <c:pt idx="0">
                  <c:v>Boys &amp; Girls Club</c:v>
                </c:pt>
                <c:pt idx="1">
                  <c:v>Animal Shelter</c:v>
                </c:pt>
                <c:pt idx="2">
                  <c:v>JBS Mental Health</c:v>
                </c:pt>
                <c:pt idx="3">
                  <c:v>Pell City Center (CEPA)</c:v>
                </c:pt>
                <c:pt idx="4">
                  <c:v>Pell City Chamber of Commerce</c:v>
                </c:pt>
                <c:pt idx="5">
                  <c:v>Pell City DARE Program </c:v>
                </c:pt>
                <c:pt idx="6">
                  <c:v>St. Clair Airport Authority</c:v>
                </c:pt>
                <c:pt idx="7">
                  <c:v>St. Clair County Commission E911 Dispatching</c:v>
                </c:pt>
                <c:pt idx="8">
                  <c:v>St. Clair Commission Juvenile</c:v>
                </c:pt>
                <c:pt idx="9">
                  <c:v>St. Clair Economic Development Council</c:v>
                </c:pt>
                <c:pt idx="10">
                  <c:v>Various Smaller Requests</c:v>
                </c:pt>
              </c:strCache>
            </c:strRef>
          </c:cat>
          <c:val>
            <c:numRef>
              <c:f>'Agency Appropriation Trends'!$D$37:$D$47</c:f>
              <c:numCache>
                <c:formatCode>_(* #,##0.00_);_(* \(#,##0.00\);_(* "-"??_);_(@_)</c:formatCode>
                <c:ptCount val="11"/>
                <c:pt idx="0">
                  <c:v>17000.04</c:v>
                </c:pt>
                <c:pt idx="1">
                  <c:v>35000.04</c:v>
                </c:pt>
                <c:pt idx="2">
                  <c:v>10500</c:v>
                </c:pt>
                <c:pt idx="3">
                  <c:v>23782.54</c:v>
                </c:pt>
                <c:pt idx="4">
                  <c:v>38500</c:v>
                </c:pt>
                <c:pt idx="5">
                  <c:v>0</c:v>
                </c:pt>
                <c:pt idx="6">
                  <c:v>0</c:v>
                </c:pt>
                <c:pt idx="7">
                  <c:v>159182.24</c:v>
                </c:pt>
                <c:pt idx="8">
                  <c:v>36999.96</c:v>
                </c:pt>
                <c:pt idx="9">
                  <c:v>51999.96</c:v>
                </c:pt>
                <c:pt idx="10">
                  <c:v>30729.56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E5-438B-9A15-EEBCA4F5293F}"/>
            </c:ext>
          </c:extLst>
        </c:ser>
        <c:ser>
          <c:idx val="2"/>
          <c:order val="2"/>
          <c:tx>
            <c:strRef>
              <c:f>'Agency Appropriation Trends'!$E$36</c:f>
              <c:strCache>
                <c:ptCount val="1"/>
                <c:pt idx="0">
                  <c:v> FY 2015 </c:v>
                </c:pt>
              </c:strCache>
            </c:strRef>
          </c:tx>
          <c:invertIfNegative val="0"/>
          <c:cat>
            <c:strRef>
              <c:f>'Agency Appropriation Trends'!$B$37:$B$47</c:f>
              <c:strCache>
                <c:ptCount val="11"/>
                <c:pt idx="0">
                  <c:v>Boys &amp; Girls Club</c:v>
                </c:pt>
                <c:pt idx="1">
                  <c:v>Animal Shelter</c:v>
                </c:pt>
                <c:pt idx="2">
                  <c:v>JBS Mental Health</c:v>
                </c:pt>
                <c:pt idx="3">
                  <c:v>Pell City Center (CEPA)</c:v>
                </c:pt>
                <c:pt idx="4">
                  <c:v>Pell City Chamber of Commerce</c:v>
                </c:pt>
                <c:pt idx="5">
                  <c:v>Pell City DARE Program </c:v>
                </c:pt>
                <c:pt idx="6">
                  <c:v>St. Clair Airport Authority</c:v>
                </c:pt>
                <c:pt idx="7">
                  <c:v>St. Clair County Commission E911 Dispatching</c:v>
                </c:pt>
                <c:pt idx="8">
                  <c:v>St. Clair Commission Juvenile</c:v>
                </c:pt>
                <c:pt idx="9">
                  <c:v>St. Clair Economic Development Council</c:v>
                </c:pt>
                <c:pt idx="10">
                  <c:v>Various Smaller Requests</c:v>
                </c:pt>
              </c:strCache>
            </c:strRef>
          </c:cat>
          <c:val>
            <c:numRef>
              <c:f>'Agency Appropriation Trends'!$E$37:$E$47</c:f>
              <c:numCache>
                <c:formatCode>_(* #,##0.00_);_(* \(#,##0.00\);_(* "-"??_);_(@_)</c:formatCode>
                <c:ptCount val="11"/>
                <c:pt idx="0">
                  <c:v>17000.04</c:v>
                </c:pt>
                <c:pt idx="1">
                  <c:v>35000</c:v>
                </c:pt>
                <c:pt idx="2">
                  <c:v>10500</c:v>
                </c:pt>
                <c:pt idx="3">
                  <c:v>20000</c:v>
                </c:pt>
                <c:pt idx="4">
                  <c:v>38500</c:v>
                </c:pt>
                <c:pt idx="5">
                  <c:v>10000</c:v>
                </c:pt>
                <c:pt idx="6">
                  <c:v>15000</c:v>
                </c:pt>
                <c:pt idx="7">
                  <c:v>162294.04</c:v>
                </c:pt>
                <c:pt idx="8">
                  <c:v>36999.96</c:v>
                </c:pt>
                <c:pt idx="9">
                  <c:v>57999.96</c:v>
                </c:pt>
                <c:pt idx="10">
                  <c:v>35229.440000000002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E5-438B-9A15-EEBCA4F5293F}"/>
            </c:ext>
          </c:extLst>
        </c:ser>
        <c:ser>
          <c:idx val="3"/>
          <c:order val="3"/>
          <c:tx>
            <c:strRef>
              <c:f>'Agency Appropriation Trends'!$F$36</c:f>
              <c:strCache>
                <c:ptCount val="1"/>
                <c:pt idx="0">
                  <c:v> FY 2016 </c:v>
                </c:pt>
              </c:strCache>
            </c:strRef>
          </c:tx>
          <c:invertIfNegative val="0"/>
          <c:cat>
            <c:strRef>
              <c:f>'Agency Appropriation Trends'!$B$37:$B$47</c:f>
              <c:strCache>
                <c:ptCount val="11"/>
                <c:pt idx="0">
                  <c:v>Boys &amp; Girls Club</c:v>
                </c:pt>
                <c:pt idx="1">
                  <c:v>Animal Shelter</c:v>
                </c:pt>
                <c:pt idx="2">
                  <c:v>JBS Mental Health</c:v>
                </c:pt>
                <c:pt idx="3">
                  <c:v>Pell City Center (CEPA)</c:v>
                </c:pt>
                <c:pt idx="4">
                  <c:v>Pell City Chamber of Commerce</c:v>
                </c:pt>
                <c:pt idx="5">
                  <c:v>Pell City DARE Program </c:v>
                </c:pt>
                <c:pt idx="6">
                  <c:v>St. Clair Airport Authority</c:v>
                </c:pt>
                <c:pt idx="7">
                  <c:v>St. Clair County Commission E911 Dispatching</c:v>
                </c:pt>
                <c:pt idx="8">
                  <c:v>St. Clair Commission Juvenile</c:v>
                </c:pt>
                <c:pt idx="9">
                  <c:v>St. Clair Economic Development Council</c:v>
                </c:pt>
                <c:pt idx="10">
                  <c:v>Various Smaller Requests</c:v>
                </c:pt>
              </c:strCache>
            </c:strRef>
          </c:cat>
          <c:val>
            <c:numRef>
              <c:f>'Agency Appropriation Trends'!$F$37:$F$47</c:f>
              <c:numCache>
                <c:formatCode>_(* #,##0.00_);_(* \(#,##0.00\);_(* "-"??_);_(@_)</c:formatCode>
                <c:ptCount val="11"/>
                <c:pt idx="0">
                  <c:v>17000</c:v>
                </c:pt>
                <c:pt idx="1">
                  <c:v>35000</c:v>
                </c:pt>
                <c:pt idx="2">
                  <c:v>10500</c:v>
                </c:pt>
                <c:pt idx="3">
                  <c:v>25000</c:v>
                </c:pt>
                <c:pt idx="4">
                  <c:v>40000</c:v>
                </c:pt>
                <c:pt idx="5">
                  <c:v>10000</c:v>
                </c:pt>
                <c:pt idx="6">
                  <c:v>15000</c:v>
                </c:pt>
                <c:pt idx="7">
                  <c:v>164468</c:v>
                </c:pt>
                <c:pt idx="8">
                  <c:v>37000</c:v>
                </c:pt>
                <c:pt idx="9">
                  <c:v>58000</c:v>
                </c:pt>
                <c:pt idx="10">
                  <c:v>32829.5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E5-438B-9A15-EEBCA4F5293F}"/>
            </c:ext>
          </c:extLst>
        </c:ser>
        <c:ser>
          <c:idx val="4"/>
          <c:order val="4"/>
          <c:tx>
            <c:strRef>
              <c:f>'Agency Appropriation Trends'!$G$36</c:f>
              <c:strCache>
                <c:ptCount val="1"/>
                <c:pt idx="0">
                  <c:v> FY 2017 </c:v>
                </c:pt>
              </c:strCache>
            </c:strRef>
          </c:tx>
          <c:invertIfNegative val="0"/>
          <c:cat>
            <c:strRef>
              <c:f>'Agency Appropriation Trends'!$B$37:$B$47</c:f>
              <c:strCache>
                <c:ptCount val="11"/>
                <c:pt idx="0">
                  <c:v>Boys &amp; Girls Club</c:v>
                </c:pt>
                <c:pt idx="1">
                  <c:v>Animal Shelter</c:v>
                </c:pt>
                <c:pt idx="2">
                  <c:v>JBS Mental Health</c:v>
                </c:pt>
                <c:pt idx="3">
                  <c:v>Pell City Center (CEPA)</c:v>
                </c:pt>
                <c:pt idx="4">
                  <c:v>Pell City Chamber of Commerce</c:v>
                </c:pt>
                <c:pt idx="5">
                  <c:v>Pell City DARE Program </c:v>
                </c:pt>
                <c:pt idx="6">
                  <c:v>St. Clair Airport Authority</c:v>
                </c:pt>
                <c:pt idx="7">
                  <c:v>St. Clair County Commission E911 Dispatching</c:v>
                </c:pt>
                <c:pt idx="8">
                  <c:v>St. Clair Commission Juvenile</c:v>
                </c:pt>
                <c:pt idx="9">
                  <c:v>St. Clair Economic Development Council</c:v>
                </c:pt>
                <c:pt idx="10">
                  <c:v>Various Smaller Requests</c:v>
                </c:pt>
              </c:strCache>
            </c:strRef>
          </c:cat>
          <c:val>
            <c:numRef>
              <c:f>'Agency Appropriation Trends'!$G$37:$G$47</c:f>
              <c:numCache>
                <c:formatCode>_(* #,##0.00_);_(* \(#,##0.00\);_(* "-"??_);_(@_)</c:formatCode>
                <c:ptCount val="11"/>
                <c:pt idx="0">
                  <c:v>17000</c:v>
                </c:pt>
                <c:pt idx="1">
                  <c:v>35000</c:v>
                </c:pt>
                <c:pt idx="2">
                  <c:v>10500</c:v>
                </c:pt>
                <c:pt idx="3">
                  <c:v>25000</c:v>
                </c:pt>
                <c:pt idx="4">
                  <c:v>40000</c:v>
                </c:pt>
                <c:pt idx="5">
                  <c:v>10000</c:v>
                </c:pt>
                <c:pt idx="6">
                  <c:v>15000</c:v>
                </c:pt>
                <c:pt idx="7">
                  <c:v>164544</c:v>
                </c:pt>
                <c:pt idx="8">
                  <c:v>36959</c:v>
                </c:pt>
                <c:pt idx="9">
                  <c:v>58000</c:v>
                </c:pt>
                <c:pt idx="10">
                  <c:v>36929.5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E5-438B-9A15-EEBCA4F5293F}"/>
            </c:ext>
          </c:extLst>
        </c:ser>
        <c:ser>
          <c:idx val="5"/>
          <c:order val="5"/>
          <c:tx>
            <c:strRef>
              <c:f>'Agency Appropriation Trends'!$H$36</c:f>
              <c:strCache>
                <c:ptCount val="1"/>
                <c:pt idx="0">
                  <c:v> FY 2018 </c:v>
                </c:pt>
              </c:strCache>
            </c:strRef>
          </c:tx>
          <c:invertIfNegative val="0"/>
          <c:cat>
            <c:strRef>
              <c:f>'Agency Appropriation Trends'!$B$37:$B$47</c:f>
              <c:strCache>
                <c:ptCount val="11"/>
                <c:pt idx="0">
                  <c:v>Boys &amp; Girls Club</c:v>
                </c:pt>
                <c:pt idx="1">
                  <c:v>Animal Shelter</c:v>
                </c:pt>
                <c:pt idx="2">
                  <c:v>JBS Mental Health</c:v>
                </c:pt>
                <c:pt idx="3">
                  <c:v>Pell City Center (CEPA)</c:v>
                </c:pt>
                <c:pt idx="4">
                  <c:v>Pell City Chamber of Commerce</c:v>
                </c:pt>
                <c:pt idx="5">
                  <c:v>Pell City DARE Program </c:v>
                </c:pt>
                <c:pt idx="6">
                  <c:v>St. Clair Airport Authority</c:v>
                </c:pt>
                <c:pt idx="7">
                  <c:v>St. Clair County Commission E911 Dispatching</c:v>
                </c:pt>
                <c:pt idx="8">
                  <c:v>St. Clair Commission Juvenile</c:v>
                </c:pt>
                <c:pt idx="9">
                  <c:v>St. Clair Economic Development Council</c:v>
                </c:pt>
                <c:pt idx="10">
                  <c:v>Various Smaller Requests</c:v>
                </c:pt>
              </c:strCache>
            </c:strRef>
          </c:cat>
          <c:val>
            <c:numRef>
              <c:f>'Agency Appropriation Trends'!$H$37:$H$47</c:f>
              <c:numCache>
                <c:formatCode>_(* #,##0.00_);_(* \(#,##0.00\);_(* "-"??_);_(@_)</c:formatCode>
                <c:ptCount val="11"/>
                <c:pt idx="0">
                  <c:v>17000</c:v>
                </c:pt>
                <c:pt idx="1">
                  <c:v>0</c:v>
                </c:pt>
                <c:pt idx="2">
                  <c:v>5000</c:v>
                </c:pt>
                <c:pt idx="3">
                  <c:v>50000</c:v>
                </c:pt>
                <c:pt idx="4">
                  <c:v>20000</c:v>
                </c:pt>
                <c:pt idx="5">
                  <c:v>10000</c:v>
                </c:pt>
                <c:pt idx="6">
                  <c:v>15000</c:v>
                </c:pt>
                <c:pt idx="7">
                  <c:v>0</c:v>
                </c:pt>
                <c:pt idx="8">
                  <c:v>0</c:v>
                </c:pt>
                <c:pt idx="9">
                  <c:v>58000</c:v>
                </c:pt>
                <c:pt idx="10">
                  <c:v>26200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4E-459B-B873-FFA212582A20}"/>
            </c:ext>
          </c:extLst>
        </c:ser>
        <c:ser>
          <c:idx val="6"/>
          <c:order val="6"/>
          <c:tx>
            <c:strRef>
              <c:f>'Agency Appropriation Trends'!$I$36</c:f>
              <c:strCache>
                <c:ptCount val="1"/>
                <c:pt idx="0">
                  <c:v> FY 2019 </c:v>
                </c:pt>
              </c:strCache>
            </c:strRef>
          </c:tx>
          <c:invertIfNegative val="0"/>
          <c:cat>
            <c:strRef>
              <c:f>'Agency Appropriation Trends'!$B$37:$B$47</c:f>
              <c:strCache>
                <c:ptCount val="11"/>
                <c:pt idx="0">
                  <c:v>Boys &amp; Girls Club</c:v>
                </c:pt>
                <c:pt idx="1">
                  <c:v>Animal Shelter</c:v>
                </c:pt>
                <c:pt idx="2">
                  <c:v>JBS Mental Health</c:v>
                </c:pt>
                <c:pt idx="3">
                  <c:v>Pell City Center (CEPA)</c:v>
                </c:pt>
                <c:pt idx="4">
                  <c:v>Pell City Chamber of Commerce</c:v>
                </c:pt>
                <c:pt idx="5">
                  <c:v>Pell City DARE Program </c:v>
                </c:pt>
                <c:pt idx="6">
                  <c:v>St. Clair Airport Authority</c:v>
                </c:pt>
                <c:pt idx="7">
                  <c:v>St. Clair County Commission E911 Dispatching</c:v>
                </c:pt>
                <c:pt idx="8">
                  <c:v>St. Clair Commission Juvenile</c:v>
                </c:pt>
                <c:pt idx="9">
                  <c:v>St. Clair Economic Development Council</c:v>
                </c:pt>
                <c:pt idx="10">
                  <c:v>Various Smaller Requests</c:v>
                </c:pt>
              </c:strCache>
            </c:strRef>
          </c:cat>
          <c:val>
            <c:numRef>
              <c:f>'Agency Appropriation Trends'!$I$37:$I$47</c:f>
              <c:numCache>
                <c:formatCode>_(* #,##0.00_);_(* \(#,##0.00\);_(* "-"??_);_(@_)</c:formatCode>
                <c:ptCount val="11"/>
                <c:pt idx="0">
                  <c:v>17000</c:v>
                </c:pt>
                <c:pt idx="1">
                  <c:v>0</c:v>
                </c:pt>
                <c:pt idx="2">
                  <c:v>5000</c:v>
                </c:pt>
                <c:pt idx="3">
                  <c:v>25000</c:v>
                </c:pt>
                <c:pt idx="4">
                  <c:v>40000</c:v>
                </c:pt>
                <c:pt idx="5">
                  <c:v>10000</c:v>
                </c:pt>
                <c:pt idx="6">
                  <c:v>15000</c:v>
                </c:pt>
                <c:pt idx="7">
                  <c:v>0</c:v>
                </c:pt>
                <c:pt idx="8">
                  <c:v>0</c:v>
                </c:pt>
                <c:pt idx="9">
                  <c:v>75000</c:v>
                </c:pt>
                <c:pt idx="10">
                  <c:v>27700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1EE-4FE2-8DBB-30B0B1AFCD54}"/>
            </c:ext>
          </c:extLst>
        </c:ser>
        <c:ser>
          <c:idx val="7"/>
          <c:order val="7"/>
          <c:tx>
            <c:strRef>
              <c:f>'Agency Appropriation Trends'!$J$36</c:f>
              <c:strCache>
                <c:ptCount val="1"/>
                <c:pt idx="0">
                  <c:v> FY 2020
Requested </c:v>
                </c:pt>
              </c:strCache>
            </c:strRef>
          </c:tx>
          <c:invertIfNegative val="0"/>
          <c:cat>
            <c:strRef>
              <c:f>'Agency Appropriation Trends'!$B$37:$B$47</c:f>
              <c:strCache>
                <c:ptCount val="11"/>
                <c:pt idx="0">
                  <c:v>Boys &amp; Girls Club</c:v>
                </c:pt>
                <c:pt idx="1">
                  <c:v>Animal Shelter</c:v>
                </c:pt>
                <c:pt idx="2">
                  <c:v>JBS Mental Health</c:v>
                </c:pt>
                <c:pt idx="3">
                  <c:v>Pell City Center (CEPA)</c:v>
                </c:pt>
                <c:pt idx="4">
                  <c:v>Pell City Chamber of Commerce</c:v>
                </c:pt>
                <c:pt idx="5">
                  <c:v>Pell City DARE Program </c:v>
                </c:pt>
                <c:pt idx="6">
                  <c:v>St. Clair Airport Authority</c:v>
                </c:pt>
                <c:pt idx="7">
                  <c:v>St. Clair County Commission E911 Dispatching</c:v>
                </c:pt>
                <c:pt idx="8">
                  <c:v>St. Clair Commission Juvenile</c:v>
                </c:pt>
                <c:pt idx="9">
                  <c:v>St. Clair Economic Development Council</c:v>
                </c:pt>
                <c:pt idx="10">
                  <c:v>Various Smaller Requests</c:v>
                </c:pt>
              </c:strCache>
            </c:strRef>
          </c:cat>
          <c:val>
            <c:numRef>
              <c:f>'Agency Appropriation Trends'!$J$37:$J$47</c:f>
              <c:numCache>
                <c:formatCode>_(* #,##0.00_);_(* \(#,##0.00\);_(* "-"??_);_(@_)</c:formatCode>
                <c:ptCount val="11"/>
                <c:pt idx="0">
                  <c:v>17000</c:v>
                </c:pt>
                <c:pt idx="1">
                  <c:v>0</c:v>
                </c:pt>
                <c:pt idx="2">
                  <c:v>10500</c:v>
                </c:pt>
                <c:pt idx="3">
                  <c:v>25000</c:v>
                </c:pt>
                <c:pt idx="4">
                  <c:v>35000</c:v>
                </c:pt>
                <c:pt idx="5">
                  <c:v>15000</c:v>
                </c:pt>
                <c:pt idx="6">
                  <c:v>15000</c:v>
                </c:pt>
                <c:pt idx="7">
                  <c:v>0</c:v>
                </c:pt>
                <c:pt idx="8">
                  <c:v>0</c:v>
                </c:pt>
                <c:pt idx="9">
                  <c:v>75000</c:v>
                </c:pt>
                <c:pt idx="10">
                  <c:v>35700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25-4EC3-897D-44BDEE7CB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15330432"/>
        <c:axId val="84006016"/>
        <c:axId val="0"/>
      </c:bar3DChart>
      <c:catAx>
        <c:axId val="11533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006016"/>
        <c:crosses val="autoZero"/>
        <c:auto val="1"/>
        <c:lblAlgn val="ctr"/>
        <c:lblOffset val="100"/>
        <c:noMultiLvlLbl val="0"/>
      </c:catAx>
      <c:valAx>
        <c:axId val="84006016"/>
        <c:scaling>
          <c:orientation val="minMax"/>
          <c:min val="0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15330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7</xdr:col>
      <xdr:colOff>142875</xdr:colOff>
      <xdr:row>30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133350</xdr:rowOff>
    </xdr:from>
    <xdr:to>
      <xdr:col>12</xdr:col>
      <xdr:colOff>238124</xdr:colOff>
      <xdr:row>31</xdr:row>
      <xdr:rowOff>71438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3"/>
  <sheetViews>
    <sheetView topLeftCell="B1" zoomScale="70" zoomScaleNormal="70" workbookViewId="0">
      <selection activeCell="X4" sqref="X4"/>
    </sheetView>
  </sheetViews>
  <sheetFormatPr defaultRowHeight="15" x14ac:dyDescent="0.25"/>
  <cols>
    <col min="1" max="1" width="49" bestFit="1" customWidth="1"/>
    <col min="2" max="2" width="13.42578125" style="2" customWidth="1"/>
    <col min="3" max="3" width="17" customWidth="1"/>
    <col min="4" max="4" width="3" customWidth="1"/>
    <col min="5" max="6" width="13.7109375" customWidth="1"/>
    <col min="7" max="7" width="3.42578125" customWidth="1"/>
    <col min="8" max="9" width="13.7109375" customWidth="1"/>
    <col min="10" max="10" width="3.42578125" customWidth="1"/>
    <col min="11" max="12" width="13.7109375" style="1" customWidth="1"/>
    <col min="13" max="13" width="3.28515625" customWidth="1"/>
    <col min="14" max="16" width="13.7109375" style="1" customWidth="1"/>
    <col min="17" max="17" width="17" style="1" customWidth="1"/>
    <col min="18" max="18" width="13.7109375" style="1" customWidth="1"/>
    <col min="19" max="19" width="17" style="1" customWidth="1"/>
    <col min="20" max="20" width="13.7109375" style="1" customWidth="1"/>
    <col min="21" max="21" width="17" style="1" customWidth="1"/>
    <col min="22" max="22" width="13.7109375" style="1" customWidth="1"/>
    <col min="23" max="23" width="17" style="1" customWidth="1"/>
    <col min="24" max="24" width="66" customWidth="1"/>
  </cols>
  <sheetData>
    <row r="1" spans="1:32" x14ac:dyDescent="0.25">
      <c r="E1" s="63" t="s">
        <v>57</v>
      </c>
      <c r="F1" s="63"/>
      <c r="G1" s="7"/>
      <c r="H1" s="63" t="s">
        <v>56</v>
      </c>
      <c r="I1" s="63"/>
      <c r="J1" s="7"/>
      <c r="K1" s="63" t="s">
        <v>55</v>
      </c>
      <c r="L1" s="63"/>
      <c r="M1" s="4"/>
      <c r="N1" s="63" t="s">
        <v>58</v>
      </c>
      <c r="O1" s="63"/>
      <c r="P1" s="63" t="s">
        <v>75</v>
      </c>
      <c r="Q1" s="63"/>
      <c r="R1" s="63" t="s">
        <v>80</v>
      </c>
      <c r="S1" s="63"/>
      <c r="T1" s="63" t="s">
        <v>90</v>
      </c>
      <c r="U1" s="63"/>
      <c r="V1" s="63" t="s">
        <v>112</v>
      </c>
      <c r="W1" s="63"/>
      <c r="X1" s="4"/>
      <c r="Y1" s="4"/>
      <c r="Z1" s="4"/>
      <c r="AA1" s="6"/>
      <c r="AB1" s="6"/>
      <c r="AC1" s="6"/>
      <c r="AD1" s="6"/>
      <c r="AE1" s="6"/>
      <c r="AF1" s="6"/>
    </row>
    <row r="2" spans="1:32" x14ac:dyDescent="0.25">
      <c r="A2" s="5" t="s">
        <v>54</v>
      </c>
      <c r="B2" s="5" t="s">
        <v>53</v>
      </c>
      <c r="C2" s="5" t="s">
        <v>52</v>
      </c>
      <c r="D2" s="5"/>
      <c r="E2" s="4" t="s">
        <v>51</v>
      </c>
      <c r="F2" s="4" t="s">
        <v>50</v>
      </c>
      <c r="G2" s="4"/>
      <c r="H2" s="4" t="s">
        <v>51</v>
      </c>
      <c r="I2" s="4" t="s">
        <v>50</v>
      </c>
      <c r="J2" s="4"/>
      <c r="K2" s="4" t="s">
        <v>51</v>
      </c>
      <c r="L2" s="4" t="s">
        <v>50</v>
      </c>
      <c r="M2" s="4"/>
      <c r="N2" s="4" t="s">
        <v>51</v>
      </c>
      <c r="O2" s="4" t="s">
        <v>50</v>
      </c>
      <c r="P2" s="4" t="s">
        <v>82</v>
      </c>
      <c r="Q2" s="4" t="s">
        <v>50</v>
      </c>
      <c r="R2" s="4" t="s">
        <v>51</v>
      </c>
      <c r="S2" s="4" t="s">
        <v>50</v>
      </c>
      <c r="T2" s="4" t="s">
        <v>51</v>
      </c>
      <c r="U2" s="4" t="s">
        <v>50</v>
      </c>
      <c r="V2" s="4" t="s">
        <v>51</v>
      </c>
      <c r="W2" s="4" t="s">
        <v>50</v>
      </c>
      <c r="X2" s="4"/>
      <c r="Y2" s="4"/>
      <c r="Z2" s="4"/>
    </row>
    <row r="3" spans="1:32" ht="17.25" x14ac:dyDescent="0.3">
      <c r="A3" s="54" t="s">
        <v>47</v>
      </c>
      <c r="B3" s="57">
        <v>3534</v>
      </c>
      <c r="C3" s="54" t="s">
        <v>46</v>
      </c>
      <c r="D3" s="54"/>
      <c r="E3" s="55">
        <v>0</v>
      </c>
      <c r="F3" s="55">
        <v>0</v>
      </c>
      <c r="G3" s="55"/>
      <c r="H3" s="55">
        <v>166.66666666666666</v>
      </c>
      <c r="I3" s="55">
        <v>2000</v>
      </c>
      <c r="J3" s="55"/>
      <c r="K3" s="55">
        <v>208.33333333333334</v>
      </c>
      <c r="L3" s="55">
        <v>2500</v>
      </c>
      <c r="M3" s="54"/>
      <c r="N3" s="55">
        <v>208.33333333333334</v>
      </c>
      <c r="O3" s="55">
        <v>2500</v>
      </c>
      <c r="P3" s="55">
        <v>0</v>
      </c>
      <c r="Q3" s="55">
        <v>2500</v>
      </c>
      <c r="R3" s="55"/>
      <c r="S3" s="55">
        <v>5000</v>
      </c>
      <c r="T3" s="55"/>
      <c r="U3" s="8">
        <v>5000</v>
      </c>
      <c r="V3" s="55"/>
      <c r="W3" s="55">
        <v>0</v>
      </c>
      <c r="X3" s="56" t="s">
        <v>114</v>
      </c>
    </row>
    <row r="4" spans="1:32" ht="17.25" x14ac:dyDescent="0.3">
      <c r="A4" t="s">
        <v>116</v>
      </c>
      <c r="C4" s="9"/>
      <c r="E4" s="1">
        <v>0</v>
      </c>
      <c r="F4" s="1">
        <v>0</v>
      </c>
      <c r="G4" s="1"/>
      <c r="H4" s="1">
        <v>0</v>
      </c>
      <c r="I4" s="1">
        <v>0</v>
      </c>
      <c r="J4" s="1"/>
      <c r="K4" s="1">
        <v>0</v>
      </c>
      <c r="L4" s="1">
        <v>0</v>
      </c>
      <c r="M4" s="9"/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8">
        <v>0</v>
      </c>
      <c r="U4" s="8">
        <v>0</v>
      </c>
      <c r="V4" s="8">
        <v>0</v>
      </c>
      <c r="W4" s="50">
        <v>10000</v>
      </c>
      <c r="X4" s="19" t="s">
        <v>117</v>
      </c>
    </row>
    <row r="5" spans="1:32" ht="17.25" x14ac:dyDescent="0.3">
      <c r="A5" t="s">
        <v>43</v>
      </c>
      <c r="B5" s="2">
        <v>1064</v>
      </c>
      <c r="C5" s="9" t="s">
        <v>42</v>
      </c>
      <c r="E5" s="1">
        <v>1383.3333333333333</v>
      </c>
      <c r="F5" s="1">
        <v>16600</v>
      </c>
      <c r="G5" s="1"/>
      <c r="H5" s="1">
        <v>1416.6666666666667</v>
      </c>
      <c r="I5" s="1">
        <v>17000</v>
      </c>
      <c r="J5" s="1"/>
      <c r="K5" s="8">
        <v>1416.6666666666667</v>
      </c>
      <c r="L5" s="8">
        <v>17000</v>
      </c>
      <c r="M5" s="9"/>
      <c r="N5" s="8">
        <v>1416.6666666666667</v>
      </c>
      <c r="O5" s="8">
        <v>17000</v>
      </c>
      <c r="P5" s="8">
        <v>0</v>
      </c>
      <c r="Q5" s="8">
        <v>17000</v>
      </c>
      <c r="R5" s="8">
        <v>0</v>
      </c>
      <c r="S5" s="8">
        <v>17000</v>
      </c>
      <c r="T5" s="8">
        <v>0</v>
      </c>
      <c r="U5" s="8">
        <v>17000</v>
      </c>
      <c r="V5" s="8">
        <v>0</v>
      </c>
      <c r="W5" s="50">
        <v>17000</v>
      </c>
      <c r="X5" s="19"/>
    </row>
    <row r="6" spans="1:32" x14ac:dyDescent="0.25">
      <c r="A6" s="28" t="s">
        <v>98</v>
      </c>
      <c r="B6" s="29"/>
      <c r="C6" s="28"/>
      <c r="D6" s="28"/>
      <c r="E6" s="30">
        <v>0</v>
      </c>
      <c r="F6" s="30">
        <v>0</v>
      </c>
      <c r="G6" s="30"/>
      <c r="H6" s="30">
        <v>0</v>
      </c>
      <c r="I6" s="30">
        <v>0</v>
      </c>
      <c r="J6" s="30"/>
      <c r="K6" s="30">
        <v>0</v>
      </c>
      <c r="L6" s="30">
        <v>0</v>
      </c>
      <c r="M6" s="28"/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8">
        <v>0</v>
      </c>
      <c r="T6" s="30">
        <v>0</v>
      </c>
      <c r="U6" s="30">
        <v>2196.2399999999998</v>
      </c>
      <c r="V6" s="30">
        <v>0</v>
      </c>
      <c r="W6" s="30">
        <v>0</v>
      </c>
      <c r="X6" s="28" t="s">
        <v>111</v>
      </c>
    </row>
    <row r="7" spans="1:32" x14ac:dyDescent="0.25">
      <c r="A7" t="s">
        <v>35</v>
      </c>
      <c r="B7" s="2">
        <v>2314</v>
      </c>
      <c r="C7" s="9" t="s">
        <v>34</v>
      </c>
      <c r="E7" s="1">
        <v>1666.6666666666667</v>
      </c>
      <c r="F7" s="1">
        <v>20000</v>
      </c>
      <c r="G7" s="1"/>
      <c r="H7" s="1">
        <v>1666.6666666666667</v>
      </c>
      <c r="I7" s="1">
        <v>20000</v>
      </c>
      <c r="J7" s="1"/>
      <c r="K7" s="8">
        <v>0</v>
      </c>
      <c r="L7" s="8">
        <v>20000</v>
      </c>
      <c r="M7" s="9"/>
      <c r="N7" s="8">
        <v>0</v>
      </c>
      <c r="O7" s="8">
        <v>30000</v>
      </c>
      <c r="P7" s="8">
        <v>0</v>
      </c>
      <c r="Q7" s="8">
        <v>25000</v>
      </c>
      <c r="R7" s="8">
        <v>0</v>
      </c>
      <c r="S7" s="8">
        <v>58500</v>
      </c>
      <c r="T7" s="8">
        <v>0</v>
      </c>
      <c r="U7" s="8">
        <v>25000</v>
      </c>
      <c r="V7" s="8">
        <v>0</v>
      </c>
      <c r="W7" s="50">
        <v>25000</v>
      </c>
      <c r="X7" s="9"/>
    </row>
    <row r="8" spans="1:32" x14ac:dyDescent="0.25">
      <c r="A8" s="9" t="s">
        <v>5</v>
      </c>
      <c r="B8" s="26">
        <v>1212</v>
      </c>
      <c r="C8" s="9" t="s">
        <v>4</v>
      </c>
      <c r="D8" s="9"/>
      <c r="E8" s="8">
        <v>2500</v>
      </c>
      <c r="F8" s="8">
        <v>30000</v>
      </c>
      <c r="G8" s="8"/>
      <c r="H8" s="8">
        <v>2500</v>
      </c>
      <c r="I8" s="8">
        <v>30000</v>
      </c>
      <c r="J8" s="8"/>
      <c r="K8" s="8">
        <v>2500</v>
      </c>
      <c r="L8" s="8">
        <v>30000</v>
      </c>
      <c r="M8" s="9"/>
      <c r="N8" s="8">
        <v>6250</v>
      </c>
      <c r="O8" s="8">
        <f>75000+8500</f>
        <v>83500</v>
      </c>
      <c r="P8" s="8">
        <v>0</v>
      </c>
      <c r="Q8" s="8">
        <v>80000</v>
      </c>
      <c r="R8" s="8">
        <v>0</v>
      </c>
      <c r="S8" s="8">
        <v>60000</v>
      </c>
      <c r="T8" s="8">
        <v>0</v>
      </c>
      <c r="U8" s="8">
        <v>65000</v>
      </c>
      <c r="V8" s="8">
        <v>0</v>
      </c>
      <c r="W8" s="50">
        <v>35000</v>
      </c>
      <c r="X8" s="9"/>
    </row>
    <row r="9" spans="1:32" x14ac:dyDescent="0.25">
      <c r="A9" t="s">
        <v>41</v>
      </c>
      <c r="B9" s="2">
        <v>3232</v>
      </c>
      <c r="C9" s="9" t="s">
        <v>40</v>
      </c>
      <c r="E9" s="1">
        <v>600</v>
      </c>
      <c r="F9" s="1">
        <v>7200</v>
      </c>
      <c r="G9" s="1"/>
      <c r="H9" s="1">
        <v>600</v>
      </c>
      <c r="I9" s="1">
        <v>7200</v>
      </c>
      <c r="J9" s="1"/>
      <c r="K9" s="8">
        <v>600</v>
      </c>
      <c r="L9" s="8">
        <v>7200</v>
      </c>
      <c r="M9" s="9"/>
      <c r="N9" s="8">
        <v>600</v>
      </c>
      <c r="O9" s="8">
        <v>7200</v>
      </c>
      <c r="P9" s="8">
        <v>0</v>
      </c>
      <c r="Q9" s="8">
        <v>7200</v>
      </c>
      <c r="R9" s="8">
        <v>0</v>
      </c>
      <c r="S9" s="8">
        <v>7200</v>
      </c>
      <c r="T9" s="8">
        <v>0</v>
      </c>
      <c r="U9" s="8">
        <v>7200</v>
      </c>
      <c r="V9" s="8">
        <v>0</v>
      </c>
      <c r="W9" s="50">
        <v>7200</v>
      </c>
      <c r="X9" s="9"/>
    </row>
    <row r="10" spans="1:32" x14ac:dyDescent="0.25">
      <c r="A10" t="s">
        <v>60</v>
      </c>
      <c r="B10" s="2">
        <v>2258</v>
      </c>
      <c r="C10" s="9" t="s">
        <v>76</v>
      </c>
      <c r="E10" s="1">
        <v>0</v>
      </c>
      <c r="F10" s="1">
        <v>0</v>
      </c>
      <c r="G10" s="1"/>
      <c r="H10" s="1">
        <v>0</v>
      </c>
      <c r="I10" s="1">
        <v>0</v>
      </c>
      <c r="J10" s="1"/>
      <c r="K10" s="8">
        <v>0</v>
      </c>
      <c r="L10" s="8">
        <v>0</v>
      </c>
      <c r="M10" s="9"/>
      <c r="N10" s="8">
        <v>375</v>
      </c>
      <c r="O10" s="8">
        <v>4500</v>
      </c>
      <c r="P10" s="8">
        <v>0</v>
      </c>
      <c r="Q10" s="8">
        <v>2500</v>
      </c>
      <c r="R10" s="8">
        <v>0</v>
      </c>
      <c r="S10" s="8">
        <v>1500</v>
      </c>
      <c r="T10" s="8">
        <v>0</v>
      </c>
      <c r="U10" s="8">
        <v>1500</v>
      </c>
      <c r="V10" s="8">
        <v>0</v>
      </c>
      <c r="W10" s="50">
        <v>1500</v>
      </c>
      <c r="X10" s="9"/>
    </row>
    <row r="11" spans="1:32" x14ac:dyDescent="0.25">
      <c r="A11" t="s">
        <v>31</v>
      </c>
      <c r="B11" s="2">
        <v>4194</v>
      </c>
      <c r="C11" s="9" t="s">
        <v>30</v>
      </c>
      <c r="E11" s="1">
        <v>0</v>
      </c>
      <c r="F11" s="1">
        <v>0</v>
      </c>
      <c r="G11" s="1"/>
      <c r="H11" s="1">
        <v>0</v>
      </c>
      <c r="I11" s="1">
        <v>0</v>
      </c>
      <c r="J11" s="1"/>
      <c r="K11" s="8">
        <v>0</v>
      </c>
      <c r="L11" s="8">
        <v>10000</v>
      </c>
      <c r="M11" s="9"/>
      <c r="N11" s="8">
        <v>0</v>
      </c>
      <c r="O11" s="8">
        <v>15000</v>
      </c>
      <c r="P11" s="8">
        <v>0</v>
      </c>
      <c r="Q11" s="8">
        <v>25000</v>
      </c>
      <c r="R11" s="8">
        <v>0</v>
      </c>
      <c r="S11" s="8">
        <v>15000</v>
      </c>
      <c r="T11" s="8">
        <v>0</v>
      </c>
      <c r="U11" s="8">
        <v>15000</v>
      </c>
      <c r="V11" s="8">
        <v>0</v>
      </c>
      <c r="W11" s="50">
        <v>15000</v>
      </c>
      <c r="X11" s="9"/>
    </row>
    <row r="12" spans="1:32" x14ac:dyDescent="0.25">
      <c r="A12" t="s">
        <v>39</v>
      </c>
      <c r="B12" s="2">
        <v>1366</v>
      </c>
      <c r="C12" s="9" t="s">
        <v>38</v>
      </c>
      <c r="E12" s="1">
        <v>875</v>
      </c>
      <c r="F12" s="1">
        <v>10500</v>
      </c>
      <c r="G12" s="1"/>
      <c r="H12" s="1">
        <v>875</v>
      </c>
      <c r="I12" s="1">
        <v>10500</v>
      </c>
      <c r="J12" s="1"/>
      <c r="K12" s="8">
        <v>875</v>
      </c>
      <c r="L12" s="8">
        <v>10500</v>
      </c>
      <c r="M12" s="9"/>
      <c r="N12" s="8">
        <v>875</v>
      </c>
      <c r="O12" s="8">
        <v>10500</v>
      </c>
      <c r="P12" s="8">
        <v>0</v>
      </c>
      <c r="Q12" s="8">
        <v>10500</v>
      </c>
      <c r="R12" s="8">
        <v>0</v>
      </c>
      <c r="S12" s="8">
        <v>11000</v>
      </c>
      <c r="T12" s="8">
        <v>0</v>
      </c>
      <c r="U12" s="8">
        <v>10500</v>
      </c>
      <c r="V12" s="8">
        <v>0</v>
      </c>
      <c r="W12" s="50">
        <v>10500</v>
      </c>
      <c r="X12" s="9"/>
    </row>
    <row r="13" spans="1:32" x14ac:dyDescent="0.25">
      <c r="A13" t="s">
        <v>37</v>
      </c>
      <c r="B13" s="2">
        <v>2607</v>
      </c>
      <c r="C13" s="9" t="s">
        <v>36</v>
      </c>
      <c r="E13" s="1">
        <v>291.66666666666669</v>
      </c>
      <c r="F13" s="1">
        <v>3500</v>
      </c>
      <c r="G13" s="1"/>
      <c r="H13" s="1">
        <v>291.66666666666669</v>
      </c>
      <c r="I13" s="1">
        <v>3500</v>
      </c>
      <c r="J13" s="1"/>
      <c r="K13" s="8">
        <v>291.66666666666669</v>
      </c>
      <c r="L13" s="8">
        <v>3500</v>
      </c>
      <c r="M13" s="9"/>
      <c r="N13" s="8">
        <v>291.66666666666669</v>
      </c>
      <c r="O13" s="8">
        <v>3500</v>
      </c>
      <c r="P13" s="8">
        <v>0</v>
      </c>
      <c r="Q13" s="8">
        <v>3500</v>
      </c>
      <c r="R13" s="8">
        <v>0</v>
      </c>
      <c r="S13" s="8">
        <v>3500</v>
      </c>
      <c r="T13" s="8">
        <v>0</v>
      </c>
      <c r="U13" s="8">
        <v>3500</v>
      </c>
      <c r="V13" s="8">
        <v>0</v>
      </c>
      <c r="W13" s="50">
        <v>3500</v>
      </c>
      <c r="X13" s="9"/>
    </row>
    <row r="14" spans="1:32" x14ac:dyDescent="0.25">
      <c r="A14" t="s">
        <v>29</v>
      </c>
      <c r="B14" s="2">
        <v>4200</v>
      </c>
      <c r="C14" s="9" t="s">
        <v>59</v>
      </c>
      <c r="E14" s="1">
        <v>0</v>
      </c>
      <c r="F14" s="1">
        <v>0</v>
      </c>
      <c r="G14" s="1"/>
      <c r="H14" s="1">
        <v>0</v>
      </c>
      <c r="I14" s="1">
        <v>0</v>
      </c>
      <c r="J14" s="1"/>
      <c r="K14" s="8">
        <v>1250</v>
      </c>
      <c r="L14" s="8">
        <v>15000</v>
      </c>
      <c r="M14" s="9"/>
      <c r="N14" s="8">
        <v>1250</v>
      </c>
      <c r="O14" s="8">
        <v>15000</v>
      </c>
      <c r="P14" s="8">
        <v>0</v>
      </c>
      <c r="Q14" s="8">
        <v>15000</v>
      </c>
      <c r="R14" s="8">
        <v>0</v>
      </c>
      <c r="S14" s="8">
        <v>15000</v>
      </c>
      <c r="T14" s="8">
        <v>0</v>
      </c>
      <c r="U14" s="8">
        <v>15000</v>
      </c>
      <c r="V14" s="8">
        <v>0</v>
      </c>
      <c r="W14" s="50">
        <v>15000</v>
      </c>
      <c r="X14" s="9"/>
    </row>
    <row r="15" spans="1:32" x14ac:dyDescent="0.25">
      <c r="A15" t="s">
        <v>28</v>
      </c>
      <c r="B15" s="2">
        <v>2963</v>
      </c>
      <c r="C15" s="9" t="s">
        <v>27</v>
      </c>
      <c r="E15" s="1">
        <v>333.33333333333331</v>
      </c>
      <c r="F15" s="1">
        <v>4000</v>
      </c>
      <c r="G15" s="1"/>
      <c r="H15" s="1">
        <v>333.33333333333331</v>
      </c>
      <c r="I15" s="1">
        <v>4000</v>
      </c>
      <c r="J15" s="1"/>
      <c r="K15" s="8">
        <v>333.33333333333331</v>
      </c>
      <c r="L15" s="8">
        <v>4000</v>
      </c>
      <c r="M15" s="9"/>
      <c r="N15" s="8">
        <v>333.33333333333331</v>
      </c>
      <c r="O15" s="8">
        <v>4000</v>
      </c>
      <c r="P15" s="8"/>
      <c r="Q15" s="8">
        <v>4000</v>
      </c>
      <c r="R15" s="8">
        <v>0</v>
      </c>
      <c r="S15" s="8">
        <v>4000</v>
      </c>
      <c r="T15" s="8">
        <v>0</v>
      </c>
      <c r="U15" s="8">
        <v>4000</v>
      </c>
      <c r="V15" s="8">
        <v>0</v>
      </c>
      <c r="W15" s="50">
        <v>4000</v>
      </c>
      <c r="X15" s="9"/>
    </row>
    <row r="16" spans="1:32" x14ac:dyDescent="0.25">
      <c r="A16" t="s">
        <v>70</v>
      </c>
      <c r="B16" s="2">
        <v>1253</v>
      </c>
      <c r="C16" s="9" t="s">
        <v>1</v>
      </c>
      <c r="E16" s="1">
        <v>4166.666666666667</v>
      </c>
      <c r="F16" s="1">
        <v>50000</v>
      </c>
      <c r="G16" s="1"/>
      <c r="H16" s="1">
        <v>4333.333333333333</v>
      </c>
      <c r="I16" s="1">
        <v>52000</v>
      </c>
      <c r="J16" s="1"/>
      <c r="K16" s="8">
        <v>4333.333333333333</v>
      </c>
      <c r="L16" s="8">
        <v>52000</v>
      </c>
      <c r="M16" s="9"/>
      <c r="N16" s="8">
        <v>4833.3333333333303</v>
      </c>
      <c r="O16" s="8">
        <v>58000</v>
      </c>
      <c r="P16" s="8">
        <v>0</v>
      </c>
      <c r="Q16" s="8">
        <v>58000</v>
      </c>
      <c r="R16" s="8">
        <v>0</v>
      </c>
      <c r="S16" s="8">
        <v>58000</v>
      </c>
      <c r="T16" s="8">
        <v>0</v>
      </c>
      <c r="U16" s="8">
        <v>75000</v>
      </c>
      <c r="V16" s="8">
        <v>0</v>
      </c>
      <c r="W16" s="50">
        <v>75000</v>
      </c>
      <c r="X16" s="9"/>
    </row>
    <row r="17" spans="1:25" x14ac:dyDescent="0.25">
      <c r="A17" t="s">
        <v>21</v>
      </c>
      <c r="B17" s="2">
        <v>1255</v>
      </c>
      <c r="C17" s="9" t="s">
        <v>20</v>
      </c>
      <c r="E17" s="1">
        <v>250</v>
      </c>
      <c r="F17" s="1">
        <v>3000</v>
      </c>
      <c r="G17" s="1"/>
      <c r="H17" s="1">
        <v>250</v>
      </c>
      <c r="I17" s="1">
        <v>3000</v>
      </c>
      <c r="J17" s="1"/>
      <c r="K17" s="8">
        <v>250</v>
      </c>
      <c r="L17" s="8">
        <v>3000</v>
      </c>
      <c r="M17" s="9"/>
      <c r="N17" s="8">
        <v>250</v>
      </c>
      <c r="O17" s="8">
        <v>3000</v>
      </c>
      <c r="P17" s="8">
        <v>0</v>
      </c>
      <c r="Q17" s="8">
        <v>3000</v>
      </c>
      <c r="R17" s="8">
        <v>0</v>
      </c>
      <c r="S17" s="8">
        <v>3000</v>
      </c>
      <c r="T17" s="8">
        <v>0</v>
      </c>
      <c r="U17" s="8">
        <v>3000</v>
      </c>
      <c r="V17" s="8">
        <v>0</v>
      </c>
      <c r="W17" s="50">
        <v>3000</v>
      </c>
      <c r="X17" s="9"/>
    </row>
    <row r="18" spans="1:25" x14ac:dyDescent="0.25">
      <c r="A18" t="s">
        <v>19</v>
      </c>
      <c r="B18" s="2">
        <v>2964</v>
      </c>
      <c r="C18" s="9" t="s">
        <v>18</v>
      </c>
      <c r="E18" s="1">
        <v>333.33333333333331</v>
      </c>
      <c r="F18" s="1">
        <v>4000</v>
      </c>
      <c r="G18" s="1"/>
      <c r="H18" s="1">
        <v>333.33333333333331</v>
      </c>
      <c r="I18" s="1">
        <v>4000</v>
      </c>
      <c r="J18" s="1"/>
      <c r="K18" s="8">
        <v>333.33333333333331</v>
      </c>
      <c r="L18" s="8">
        <v>4000</v>
      </c>
      <c r="M18" s="9"/>
      <c r="N18" s="8">
        <v>333.33333333333331</v>
      </c>
      <c r="O18" s="8">
        <v>4000</v>
      </c>
      <c r="P18" s="8"/>
      <c r="Q18" s="8">
        <v>4000</v>
      </c>
      <c r="R18" s="8">
        <v>0</v>
      </c>
      <c r="S18" s="8">
        <v>4000</v>
      </c>
      <c r="T18" s="8">
        <v>0</v>
      </c>
      <c r="U18" s="8">
        <v>4000</v>
      </c>
      <c r="V18" s="8">
        <v>0</v>
      </c>
      <c r="W18" s="50">
        <v>4000</v>
      </c>
      <c r="X18" s="9"/>
    </row>
    <row r="19" spans="1:25" ht="17.25" x14ac:dyDescent="0.3">
      <c r="A19" s="54" t="s">
        <v>15</v>
      </c>
      <c r="B19" s="57">
        <v>1293</v>
      </c>
      <c r="C19" s="54" t="s">
        <v>14</v>
      </c>
      <c r="D19" s="54"/>
      <c r="E19" s="55">
        <v>0</v>
      </c>
      <c r="F19" s="55">
        <v>1000</v>
      </c>
      <c r="G19" s="55"/>
      <c r="H19" s="55">
        <v>0</v>
      </c>
      <c r="I19" s="55">
        <v>1000</v>
      </c>
      <c r="J19" s="55"/>
      <c r="K19" s="55">
        <v>83.333333333333329</v>
      </c>
      <c r="L19" s="55">
        <v>1000</v>
      </c>
      <c r="M19" s="54"/>
      <c r="N19" s="55">
        <v>91.6666666666666</v>
      </c>
      <c r="O19" s="55">
        <v>1100</v>
      </c>
      <c r="P19" s="55">
        <v>0</v>
      </c>
      <c r="Q19" s="55">
        <v>1100</v>
      </c>
      <c r="R19" s="55">
        <v>0</v>
      </c>
      <c r="S19" s="55">
        <v>1300</v>
      </c>
      <c r="T19" s="55">
        <v>0</v>
      </c>
      <c r="U19" s="55">
        <v>1300</v>
      </c>
      <c r="V19" s="55">
        <v>0</v>
      </c>
      <c r="W19" s="55">
        <v>0</v>
      </c>
      <c r="X19" s="56" t="s">
        <v>114</v>
      </c>
    </row>
    <row r="20" spans="1:25" x14ac:dyDescent="0.25">
      <c r="A20" t="s">
        <v>13</v>
      </c>
      <c r="B20" s="2">
        <v>3533</v>
      </c>
      <c r="C20" t="s">
        <v>12</v>
      </c>
      <c r="E20" s="40">
        <v>0</v>
      </c>
      <c r="F20" s="40">
        <v>0</v>
      </c>
      <c r="G20" s="40" t="s">
        <v>77</v>
      </c>
      <c r="H20" s="40">
        <v>83.333333333333329</v>
      </c>
      <c r="I20" s="40">
        <v>1000</v>
      </c>
      <c r="J20" s="40"/>
      <c r="K20" s="41">
        <v>83.333333333333329</v>
      </c>
      <c r="L20" s="41">
        <v>1000</v>
      </c>
      <c r="M20" s="42"/>
      <c r="N20" s="41">
        <v>166.666666666667</v>
      </c>
      <c r="O20" s="41">
        <v>2000</v>
      </c>
      <c r="P20" s="41">
        <v>0</v>
      </c>
      <c r="Q20" s="41">
        <v>2000</v>
      </c>
      <c r="R20" s="41">
        <v>0</v>
      </c>
      <c r="S20" s="41">
        <v>5000</v>
      </c>
      <c r="T20" s="41">
        <v>0</v>
      </c>
      <c r="U20" s="41">
        <v>5000</v>
      </c>
      <c r="V20" s="41">
        <v>0</v>
      </c>
      <c r="W20" s="51">
        <v>2500</v>
      </c>
    </row>
    <row r="21" spans="1:25" x14ac:dyDescent="0.25">
      <c r="A21" s="23" t="s">
        <v>49</v>
      </c>
      <c r="B21" s="24">
        <v>4558</v>
      </c>
      <c r="C21" s="23" t="s">
        <v>48</v>
      </c>
      <c r="D21" s="23"/>
      <c r="E21" s="25">
        <v>0</v>
      </c>
      <c r="F21" s="25">
        <v>0</v>
      </c>
      <c r="G21" s="25"/>
      <c r="H21" s="25">
        <v>0</v>
      </c>
      <c r="I21" s="25">
        <v>0</v>
      </c>
      <c r="J21" s="25"/>
      <c r="K21" s="25">
        <v>0</v>
      </c>
      <c r="L21" s="25">
        <v>5000</v>
      </c>
      <c r="M21" s="23"/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9"/>
    </row>
    <row r="22" spans="1:25" ht="17.25" x14ac:dyDescent="0.3">
      <c r="A22" s="35" t="s">
        <v>17</v>
      </c>
      <c r="B22" s="36">
        <v>1573</v>
      </c>
      <c r="C22" s="35" t="s">
        <v>16</v>
      </c>
      <c r="D22" s="35"/>
      <c r="E22" s="37">
        <v>166.66666666666666</v>
      </c>
      <c r="F22" s="37">
        <v>2000</v>
      </c>
      <c r="G22" s="37"/>
      <c r="H22" s="37">
        <v>166.66666666666666</v>
      </c>
      <c r="I22" s="37">
        <v>2000</v>
      </c>
      <c r="J22" s="37"/>
      <c r="K22" s="37">
        <v>166.66666666666666</v>
      </c>
      <c r="L22" s="37">
        <v>2000</v>
      </c>
      <c r="M22" s="35"/>
      <c r="N22" s="37">
        <v>333.33</v>
      </c>
      <c r="O22" s="37">
        <v>4000</v>
      </c>
      <c r="P22" s="37">
        <v>0</v>
      </c>
      <c r="Q22" s="37">
        <v>2000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3" t="s">
        <v>88</v>
      </c>
    </row>
    <row r="23" spans="1:25" x14ac:dyDescent="0.25">
      <c r="A23" s="28" t="s">
        <v>45</v>
      </c>
      <c r="B23" s="29">
        <v>1039</v>
      </c>
      <c r="C23" s="28" t="s">
        <v>44</v>
      </c>
      <c r="D23" s="28"/>
      <c r="E23" s="30">
        <v>2058.3333333333335</v>
      </c>
      <c r="F23" s="30">
        <v>24700</v>
      </c>
      <c r="G23" s="30"/>
      <c r="H23" s="30">
        <v>2916.6666666666665</v>
      </c>
      <c r="I23" s="30">
        <v>35000</v>
      </c>
      <c r="J23" s="30"/>
      <c r="K23" s="30">
        <v>2916.6666666666665</v>
      </c>
      <c r="L23" s="30">
        <v>35000</v>
      </c>
      <c r="M23" s="28"/>
      <c r="N23" s="30">
        <v>2916.6666666666665</v>
      </c>
      <c r="O23" s="30">
        <v>35000</v>
      </c>
      <c r="P23" s="30">
        <v>0</v>
      </c>
      <c r="Q23" s="30">
        <v>35000</v>
      </c>
      <c r="R23" s="30">
        <v>0</v>
      </c>
      <c r="S23" s="38" t="s">
        <v>91</v>
      </c>
      <c r="T23" s="30">
        <v>0</v>
      </c>
      <c r="U23" s="30">
        <v>0</v>
      </c>
      <c r="V23" s="30">
        <v>0</v>
      </c>
      <c r="W23" s="30">
        <v>0</v>
      </c>
      <c r="X23" s="28" t="s">
        <v>83</v>
      </c>
    </row>
    <row r="24" spans="1:25" x14ac:dyDescent="0.25">
      <c r="A24" s="28" t="s">
        <v>79</v>
      </c>
      <c r="B24" s="29">
        <v>1252</v>
      </c>
      <c r="C24" s="28" t="s">
        <v>24</v>
      </c>
      <c r="D24" s="28"/>
      <c r="E24" s="30">
        <v>3083.3333333333335</v>
      </c>
      <c r="F24" s="30">
        <v>37000</v>
      </c>
      <c r="G24" s="30"/>
      <c r="H24" s="30">
        <v>3083.3333333333335</v>
      </c>
      <c r="I24" s="30">
        <v>37000</v>
      </c>
      <c r="J24" s="30"/>
      <c r="K24" s="30">
        <v>3083.3333333333335</v>
      </c>
      <c r="L24" s="30">
        <v>37000</v>
      </c>
      <c r="M24" s="28"/>
      <c r="N24" s="30">
        <v>3083.3333333333335</v>
      </c>
      <c r="O24" s="30">
        <v>37000</v>
      </c>
      <c r="P24" s="30">
        <v>27719.279999999999</v>
      </c>
      <c r="Q24" s="30">
        <v>36959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28" t="s">
        <v>85</v>
      </c>
      <c r="Y24" s="31"/>
    </row>
    <row r="25" spans="1:25" x14ac:dyDescent="0.25">
      <c r="A25" s="28" t="s">
        <v>26</v>
      </c>
      <c r="B25" s="29">
        <v>1248</v>
      </c>
      <c r="C25" s="28" t="s">
        <v>25</v>
      </c>
      <c r="D25" s="28"/>
      <c r="E25" s="30">
        <v>11862.833333333334</v>
      </c>
      <c r="F25" s="30">
        <v>142354</v>
      </c>
      <c r="G25" s="30"/>
      <c r="H25" s="30">
        <v>13049.083333333334</v>
      </c>
      <c r="I25" s="30">
        <v>156589</v>
      </c>
      <c r="J25" s="30"/>
      <c r="K25" s="30">
        <v>13310.083333333299</v>
      </c>
      <c r="L25" s="30">
        <v>159721</v>
      </c>
      <c r="M25" s="28"/>
      <c r="N25" s="30">
        <v>13443.166666667001</v>
      </c>
      <c r="O25" s="30">
        <v>161318</v>
      </c>
      <c r="P25" s="30">
        <v>41136</v>
      </c>
      <c r="Q25" s="30">
        <v>164544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28" t="s">
        <v>86</v>
      </c>
    </row>
    <row r="26" spans="1:25" x14ac:dyDescent="0.25">
      <c r="A26" s="28" t="s">
        <v>23</v>
      </c>
      <c r="B26" s="29">
        <v>1254</v>
      </c>
      <c r="C26" s="28" t="s">
        <v>22</v>
      </c>
      <c r="D26" s="28"/>
      <c r="E26" s="43">
        <v>169.125</v>
      </c>
      <c r="F26" s="43">
        <v>2029.5</v>
      </c>
      <c r="G26" s="43"/>
      <c r="H26" s="43">
        <v>169.125</v>
      </c>
      <c r="I26" s="43">
        <v>2029.5</v>
      </c>
      <c r="J26" s="43"/>
      <c r="K26" s="43">
        <v>169.125</v>
      </c>
      <c r="L26" s="43">
        <v>2029.5</v>
      </c>
      <c r="M26" s="43"/>
      <c r="N26" s="43">
        <v>169.125</v>
      </c>
      <c r="O26" s="43">
        <v>2029.5</v>
      </c>
      <c r="P26" s="43">
        <v>0</v>
      </c>
      <c r="Q26" s="43">
        <v>2029.5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28" t="s">
        <v>87</v>
      </c>
    </row>
    <row r="27" spans="1:25" x14ac:dyDescent="0.25">
      <c r="E27" s="1">
        <f>SUM(E3:E26)</f>
        <v>29740.291666666672</v>
      </c>
      <c r="F27" s="1">
        <f t="shared" ref="F27:W27" si="0">SUM(F3:F26)</f>
        <v>357883.5</v>
      </c>
      <c r="G27" s="1"/>
      <c r="H27" s="1">
        <f t="shared" si="0"/>
        <v>32234.875</v>
      </c>
      <c r="I27" s="1">
        <f t="shared" si="0"/>
        <v>387818.5</v>
      </c>
      <c r="J27" s="1"/>
      <c r="K27" s="1">
        <f t="shared" si="0"/>
        <v>32204.208333333299</v>
      </c>
      <c r="L27" s="1">
        <f t="shared" si="0"/>
        <v>421450.5</v>
      </c>
      <c r="M27" s="1">
        <f t="shared" si="0"/>
        <v>0</v>
      </c>
      <c r="N27" s="1">
        <f t="shared" si="0"/>
        <v>37220.621666667001</v>
      </c>
      <c r="O27" s="1">
        <f t="shared" si="0"/>
        <v>500147.5</v>
      </c>
      <c r="P27" s="1">
        <f t="shared" si="0"/>
        <v>68855.28</v>
      </c>
      <c r="Q27" s="1">
        <f t="shared" si="0"/>
        <v>500832.5</v>
      </c>
      <c r="R27" s="1">
        <f t="shared" si="0"/>
        <v>0</v>
      </c>
      <c r="S27" s="1">
        <f t="shared" si="0"/>
        <v>269000</v>
      </c>
      <c r="T27" s="1">
        <f t="shared" ref="T27:U27" si="1">SUM(T3:T26)</f>
        <v>0</v>
      </c>
      <c r="U27" s="1">
        <f t="shared" si="1"/>
        <v>259196.24</v>
      </c>
      <c r="V27" s="1">
        <f t="shared" si="0"/>
        <v>0</v>
      </c>
      <c r="W27" s="1">
        <f t="shared" si="0"/>
        <v>228200</v>
      </c>
    </row>
    <row r="28" spans="1:25" x14ac:dyDescent="0.25">
      <c r="E28" s="1"/>
      <c r="F28" s="1"/>
      <c r="G28" s="1"/>
      <c r="H28" s="1"/>
      <c r="I28" s="1"/>
      <c r="J28" s="1"/>
    </row>
    <row r="29" spans="1:25" x14ac:dyDescent="0.25">
      <c r="E29" s="1"/>
      <c r="F29" s="1"/>
      <c r="G29" s="1"/>
      <c r="H29" s="1"/>
      <c r="I29" s="1"/>
      <c r="J29" s="1"/>
    </row>
    <row r="30" spans="1:25" x14ac:dyDescent="0.25">
      <c r="A30" t="s">
        <v>11</v>
      </c>
      <c r="B30" s="2">
        <v>1216</v>
      </c>
      <c r="C30" t="s">
        <v>10</v>
      </c>
      <c r="E30" s="1" t="s">
        <v>9</v>
      </c>
      <c r="F30" s="1" t="s">
        <v>9</v>
      </c>
      <c r="G30" s="1"/>
      <c r="H30" s="1" t="s">
        <v>9</v>
      </c>
      <c r="I30" s="1" t="s">
        <v>9</v>
      </c>
      <c r="J30" s="1"/>
      <c r="K30" s="1" t="s">
        <v>9</v>
      </c>
      <c r="L30" s="1" t="s">
        <v>9</v>
      </c>
      <c r="N30" s="1" t="s">
        <v>9</v>
      </c>
      <c r="O30" s="1" t="s">
        <v>9</v>
      </c>
      <c r="P30" s="1" t="s">
        <v>9</v>
      </c>
      <c r="Q30" s="1" t="s">
        <v>9</v>
      </c>
      <c r="R30" s="1" t="s">
        <v>9</v>
      </c>
      <c r="S30" s="1" t="s">
        <v>9</v>
      </c>
      <c r="T30" s="1" t="s">
        <v>9</v>
      </c>
      <c r="U30" s="1" t="s">
        <v>9</v>
      </c>
      <c r="V30" s="1" t="s">
        <v>9</v>
      </c>
      <c r="W30" s="1" t="s">
        <v>9</v>
      </c>
    </row>
    <row r="31" spans="1:25" x14ac:dyDescent="0.25">
      <c r="E31" s="1"/>
      <c r="F31" s="1"/>
      <c r="G31" s="1"/>
      <c r="H31" s="1"/>
      <c r="I31" s="1"/>
      <c r="J31" s="1"/>
    </row>
    <row r="32" spans="1:25" x14ac:dyDescent="0.25">
      <c r="A32" t="s">
        <v>8</v>
      </c>
      <c r="E32" s="1"/>
      <c r="F32" s="1"/>
      <c r="G32" s="1"/>
      <c r="H32" s="1"/>
      <c r="I32" s="1"/>
      <c r="J32" s="1"/>
      <c r="P32" s="8"/>
      <c r="R32" s="8"/>
      <c r="T32" s="8"/>
      <c r="V32" s="8"/>
    </row>
    <row r="33" spans="1:24" x14ac:dyDescent="0.25">
      <c r="A33" t="s">
        <v>5</v>
      </c>
      <c r="B33" s="2">
        <v>1212</v>
      </c>
      <c r="C33" t="s">
        <v>4</v>
      </c>
      <c r="E33" s="1"/>
      <c r="F33" s="1">
        <v>3500</v>
      </c>
      <c r="G33" s="1"/>
      <c r="H33" s="1"/>
      <c r="I33" s="1">
        <v>3500</v>
      </c>
      <c r="J33" s="1"/>
      <c r="L33" s="1">
        <v>3500</v>
      </c>
      <c r="N33" s="8"/>
      <c r="O33" s="8">
        <v>3500</v>
      </c>
      <c r="P33" s="8"/>
      <c r="Q33" s="8">
        <v>0</v>
      </c>
      <c r="R33" s="8"/>
      <c r="S33" s="8">
        <v>0</v>
      </c>
      <c r="T33" s="8"/>
      <c r="U33" s="8">
        <v>0</v>
      </c>
      <c r="V33" s="8"/>
      <c r="W33" s="8">
        <v>0</v>
      </c>
      <c r="X33" s="9" t="s">
        <v>7</v>
      </c>
    </row>
    <row r="34" spans="1:24" x14ac:dyDescent="0.25">
      <c r="A34" t="s">
        <v>5</v>
      </c>
      <c r="B34" s="2">
        <v>1212</v>
      </c>
      <c r="C34" t="s">
        <v>4</v>
      </c>
      <c r="E34" s="1"/>
      <c r="F34" s="1">
        <v>5000</v>
      </c>
      <c r="G34" s="1"/>
      <c r="H34" s="1"/>
      <c r="I34" s="1">
        <v>5000</v>
      </c>
      <c r="J34" s="1"/>
      <c r="L34" s="1">
        <v>5000</v>
      </c>
      <c r="N34" s="8"/>
      <c r="O34" s="8">
        <v>5000</v>
      </c>
      <c r="P34" s="8"/>
      <c r="Q34" s="8">
        <v>0</v>
      </c>
      <c r="R34" s="8"/>
      <c r="S34" s="8">
        <v>0</v>
      </c>
      <c r="T34" s="8"/>
      <c r="U34" s="8">
        <v>0</v>
      </c>
      <c r="V34" s="8"/>
      <c r="W34" s="8">
        <v>0</v>
      </c>
      <c r="X34" s="9" t="s">
        <v>6</v>
      </c>
    </row>
    <row r="35" spans="1:24" x14ac:dyDescent="0.25">
      <c r="A35" t="s">
        <v>5</v>
      </c>
      <c r="B35" s="2">
        <v>1212</v>
      </c>
      <c r="C35" t="s">
        <v>61</v>
      </c>
      <c r="E35" s="1"/>
      <c r="F35" s="1">
        <v>2500</v>
      </c>
      <c r="G35" s="1"/>
      <c r="H35" s="1"/>
      <c r="I35" s="1">
        <v>2500</v>
      </c>
      <c r="J35" s="1"/>
      <c r="L35" s="1">
        <v>2500</v>
      </c>
      <c r="N35" s="8"/>
      <c r="O35" s="8">
        <v>2500</v>
      </c>
      <c r="P35" s="8"/>
      <c r="Q35" s="8">
        <v>0</v>
      </c>
      <c r="R35" s="8"/>
      <c r="S35" s="8">
        <v>0</v>
      </c>
      <c r="T35" s="8"/>
      <c r="U35" s="8">
        <v>0</v>
      </c>
      <c r="V35" s="8"/>
      <c r="W35" s="8">
        <v>0</v>
      </c>
      <c r="X35" s="9" t="s">
        <v>3</v>
      </c>
    </row>
    <row r="36" spans="1:24" x14ac:dyDescent="0.25">
      <c r="A36" t="s">
        <v>2</v>
      </c>
      <c r="B36" s="2">
        <v>1253</v>
      </c>
      <c r="C36" t="s">
        <v>1</v>
      </c>
      <c r="E36" s="1"/>
      <c r="F36" s="1">
        <v>6000</v>
      </c>
      <c r="G36" s="1"/>
      <c r="H36" s="1"/>
      <c r="I36" s="1">
        <v>6000</v>
      </c>
      <c r="J36" s="1"/>
      <c r="L36" s="1">
        <v>6000</v>
      </c>
      <c r="M36" t="s">
        <v>0</v>
      </c>
      <c r="N36" s="8"/>
      <c r="O36" s="8">
        <v>6000</v>
      </c>
      <c r="Q36" s="8">
        <v>0</v>
      </c>
      <c r="S36" s="8">
        <v>0</v>
      </c>
      <c r="U36" s="8">
        <v>0</v>
      </c>
      <c r="W36" s="8">
        <v>0</v>
      </c>
      <c r="X36" s="9" t="s">
        <v>62</v>
      </c>
    </row>
    <row r="39" spans="1:24" x14ac:dyDescent="0.25">
      <c r="A39" t="s">
        <v>33</v>
      </c>
      <c r="B39" s="2">
        <v>1502</v>
      </c>
      <c r="C39" t="s">
        <v>32</v>
      </c>
      <c r="E39" s="1">
        <v>3625</v>
      </c>
      <c r="F39" s="1">
        <v>43500</v>
      </c>
      <c r="G39" s="1"/>
      <c r="H39" s="1">
        <v>3625</v>
      </c>
      <c r="I39" s="1">
        <v>7250</v>
      </c>
      <c r="J39" s="1"/>
      <c r="X39" s="39" t="s">
        <v>106</v>
      </c>
    </row>
    <row r="43" spans="1:24" x14ac:dyDescent="0.25">
      <c r="A43" s="28" t="s">
        <v>84</v>
      </c>
    </row>
  </sheetData>
  <mergeCells count="8">
    <mergeCell ref="V1:W1"/>
    <mergeCell ref="R1:S1"/>
    <mergeCell ref="K1:L1"/>
    <mergeCell ref="H1:I1"/>
    <mergeCell ref="E1:F1"/>
    <mergeCell ref="N1:O1"/>
    <mergeCell ref="P1:Q1"/>
    <mergeCell ref="T1:U1"/>
  </mergeCells>
  <printOptions gridLines="1"/>
  <pageMargins left="0.2" right="0.2" top="0.25" bottom="0.25" header="0.3" footer="0.3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6"/>
  <sheetViews>
    <sheetView zoomScale="80" zoomScaleNormal="80" zoomScalePageLayoutView="70" workbookViewId="0">
      <selection activeCell="R3" sqref="R3"/>
    </sheetView>
  </sheetViews>
  <sheetFormatPr defaultRowHeight="15" x14ac:dyDescent="0.25"/>
  <cols>
    <col min="1" max="1" width="45.42578125" customWidth="1"/>
    <col min="2" max="2" width="13.42578125" style="2" customWidth="1"/>
    <col min="3" max="3" width="19.42578125" customWidth="1"/>
    <col min="4" max="4" width="3" customWidth="1"/>
    <col min="5" max="5" width="18.28515625" style="1" customWidth="1"/>
    <col min="6" max="6" width="3.42578125" customWidth="1"/>
    <col min="7" max="7" width="17.7109375" style="1" customWidth="1"/>
    <col min="8" max="8" width="3.42578125" customWidth="1"/>
    <col min="9" max="9" width="18.42578125" style="1" customWidth="1"/>
    <col min="10" max="10" width="3.28515625" customWidth="1"/>
    <col min="11" max="11" width="18.5703125" style="1" customWidth="1"/>
    <col min="12" max="12" width="3.28515625" customWidth="1"/>
    <col min="13" max="13" width="17.7109375" style="1" customWidth="1"/>
    <col min="14" max="14" width="2.5703125" style="1" customWidth="1"/>
    <col min="15" max="15" width="17.28515625" style="1" customWidth="1"/>
    <col min="16" max="16" width="2.28515625" style="1" customWidth="1"/>
    <col min="17" max="18" width="14.42578125" style="1" customWidth="1"/>
    <col min="19" max="19" width="59.28515625" customWidth="1"/>
  </cols>
  <sheetData>
    <row r="1" spans="1:23" ht="34.5" x14ac:dyDescent="0.3">
      <c r="A1" s="12" t="s">
        <v>54</v>
      </c>
      <c r="B1" s="12" t="s">
        <v>53</v>
      </c>
      <c r="C1" s="12" t="s">
        <v>52</v>
      </c>
      <c r="D1" s="12"/>
      <c r="E1" s="13" t="s">
        <v>63</v>
      </c>
      <c r="F1" s="13"/>
      <c r="G1" s="13" t="s">
        <v>64</v>
      </c>
      <c r="H1" s="13"/>
      <c r="I1" s="13" t="s">
        <v>65</v>
      </c>
      <c r="J1" s="13"/>
      <c r="K1" s="14" t="s">
        <v>74</v>
      </c>
      <c r="L1" s="13"/>
      <c r="M1" s="14" t="s">
        <v>81</v>
      </c>
      <c r="N1" s="14"/>
      <c r="O1" s="14" t="s">
        <v>92</v>
      </c>
      <c r="P1" s="14"/>
      <c r="Q1" s="14" t="s">
        <v>108</v>
      </c>
      <c r="R1" s="14" t="s">
        <v>109</v>
      </c>
      <c r="S1" s="13" t="s">
        <v>73</v>
      </c>
      <c r="T1" s="4"/>
      <c r="V1" s="4"/>
      <c r="W1" s="4"/>
    </row>
    <row r="2" spans="1:23" ht="17.25" x14ac:dyDescent="0.3">
      <c r="A2" s="15" t="s">
        <v>47</v>
      </c>
      <c r="B2" s="16">
        <v>3534</v>
      </c>
      <c r="C2" s="15" t="s">
        <v>46</v>
      </c>
      <c r="D2" s="15"/>
      <c r="E2" s="18">
        <v>0</v>
      </c>
      <c r="F2" s="17"/>
      <c r="G2" s="18">
        <v>2000.04</v>
      </c>
      <c r="H2" s="18"/>
      <c r="I2" s="18">
        <v>2499.96</v>
      </c>
      <c r="J2" s="19"/>
      <c r="K2" s="18">
        <v>2500</v>
      </c>
      <c r="L2" s="19"/>
      <c r="M2" s="18">
        <v>2500</v>
      </c>
      <c r="N2" s="18"/>
      <c r="O2" s="18">
        <v>2500</v>
      </c>
      <c r="P2" s="18"/>
      <c r="Q2" s="18">
        <v>2500</v>
      </c>
      <c r="R2" s="59">
        <v>0</v>
      </c>
      <c r="S2" s="56" t="s">
        <v>110</v>
      </c>
    </row>
    <row r="3" spans="1:23" ht="17.25" x14ac:dyDescent="0.3">
      <c r="A3" s="15" t="s">
        <v>116</v>
      </c>
      <c r="B3" s="16"/>
      <c r="C3" s="15"/>
      <c r="D3" s="15"/>
      <c r="E3" s="18">
        <v>0</v>
      </c>
      <c r="F3" s="17"/>
      <c r="G3" s="18">
        <v>0</v>
      </c>
      <c r="H3" s="18"/>
      <c r="I3" s="18">
        <v>0</v>
      </c>
      <c r="J3" s="19"/>
      <c r="K3" s="18">
        <v>0</v>
      </c>
      <c r="L3" s="19"/>
      <c r="M3" s="18">
        <v>0</v>
      </c>
      <c r="N3" s="18"/>
      <c r="O3" s="18">
        <v>0</v>
      </c>
      <c r="P3" s="18"/>
      <c r="Q3" s="18">
        <v>0</v>
      </c>
      <c r="R3" s="64">
        <v>10000</v>
      </c>
      <c r="S3" s="19" t="s">
        <v>117</v>
      </c>
    </row>
    <row r="4" spans="1:23" ht="17.25" x14ac:dyDescent="0.3">
      <c r="A4" s="15" t="s">
        <v>43</v>
      </c>
      <c r="B4" s="16">
        <v>1064</v>
      </c>
      <c r="C4" s="15" t="s">
        <v>42</v>
      </c>
      <c r="D4" s="15"/>
      <c r="E4" s="18">
        <v>19683.29</v>
      </c>
      <c r="F4" s="17"/>
      <c r="G4" s="18">
        <v>17000.04</v>
      </c>
      <c r="H4" s="18"/>
      <c r="I4" s="18">
        <v>17000.04</v>
      </c>
      <c r="J4" s="19"/>
      <c r="K4" s="18">
        <v>17000</v>
      </c>
      <c r="L4" s="19"/>
      <c r="M4" s="18">
        <v>17000</v>
      </c>
      <c r="N4" s="18"/>
      <c r="O4" s="18">
        <v>17000</v>
      </c>
      <c r="P4" s="18"/>
      <c r="Q4" s="18">
        <v>17000</v>
      </c>
      <c r="R4" s="52">
        <v>17000</v>
      </c>
      <c r="S4" s="19"/>
    </row>
    <row r="5" spans="1:23" s="9" customFormat="1" ht="15.75" x14ac:dyDescent="0.25">
      <c r="A5" s="45" t="s">
        <v>98</v>
      </c>
      <c r="B5" s="46"/>
      <c r="C5" s="45"/>
      <c r="D5" s="45"/>
      <c r="E5" s="47">
        <v>0</v>
      </c>
      <c r="F5" s="47"/>
      <c r="G5" s="47">
        <v>0</v>
      </c>
      <c r="H5" s="47"/>
      <c r="I5" s="47">
        <v>0</v>
      </c>
      <c r="J5" s="45"/>
      <c r="K5" s="47">
        <v>0</v>
      </c>
      <c r="L5" s="45"/>
      <c r="M5" s="47">
        <v>0</v>
      </c>
      <c r="N5" s="47"/>
      <c r="O5" s="47">
        <v>0</v>
      </c>
      <c r="P5" s="47"/>
      <c r="Q5" s="47">
        <v>0</v>
      </c>
      <c r="R5" s="47">
        <v>0</v>
      </c>
      <c r="S5" s="45" t="s">
        <v>111</v>
      </c>
    </row>
    <row r="6" spans="1:23" ht="17.25" x14ac:dyDescent="0.3">
      <c r="A6" s="15" t="s">
        <v>94</v>
      </c>
      <c r="B6" s="16">
        <v>2314</v>
      </c>
      <c r="C6" s="15" t="s">
        <v>34</v>
      </c>
      <c r="D6" s="15"/>
      <c r="E6" s="18">
        <v>20000.04</v>
      </c>
      <c r="F6" s="17"/>
      <c r="G6" s="18">
        <v>23782.54</v>
      </c>
      <c r="H6" s="18"/>
      <c r="I6" s="18">
        <v>20000</v>
      </c>
      <c r="J6" s="19"/>
      <c r="K6" s="18">
        <v>25000</v>
      </c>
      <c r="L6" s="19"/>
      <c r="M6" s="18">
        <v>25000</v>
      </c>
      <c r="N6" s="18"/>
      <c r="O6" s="18">
        <v>50000</v>
      </c>
      <c r="P6" s="18"/>
      <c r="Q6" s="18">
        <v>25000</v>
      </c>
      <c r="R6" s="52">
        <v>25000</v>
      </c>
      <c r="S6" s="19"/>
    </row>
    <row r="7" spans="1:23" ht="17.25" x14ac:dyDescent="0.3">
      <c r="A7" s="15" t="s">
        <v>95</v>
      </c>
      <c r="B7" s="16">
        <v>1212</v>
      </c>
      <c r="C7" s="15" t="s">
        <v>4</v>
      </c>
      <c r="D7" s="15"/>
      <c r="E7" s="18">
        <v>39500</v>
      </c>
      <c r="F7" s="17"/>
      <c r="G7" s="18">
        <v>38500</v>
      </c>
      <c r="H7" s="18"/>
      <c r="I7" s="18">
        <v>38500</v>
      </c>
      <c r="J7" s="19"/>
      <c r="K7" s="18">
        <v>40000</v>
      </c>
      <c r="L7" s="19"/>
      <c r="M7" s="18">
        <v>40000</v>
      </c>
      <c r="N7" s="18"/>
      <c r="O7" s="18">
        <v>20000</v>
      </c>
      <c r="P7" s="18"/>
      <c r="Q7" s="18">
        <v>40000</v>
      </c>
      <c r="R7" s="52">
        <v>35000</v>
      </c>
      <c r="S7" s="19"/>
    </row>
    <row r="8" spans="1:23" ht="17.25" x14ac:dyDescent="0.3">
      <c r="A8" s="15" t="s">
        <v>41</v>
      </c>
      <c r="B8" s="16">
        <v>3232</v>
      </c>
      <c r="C8" s="15" t="s">
        <v>40</v>
      </c>
      <c r="D8" s="15"/>
      <c r="E8" s="18">
        <v>3000</v>
      </c>
      <c r="F8" s="17"/>
      <c r="G8" s="18">
        <v>7200</v>
      </c>
      <c r="H8" s="18"/>
      <c r="I8" s="18">
        <v>7200</v>
      </c>
      <c r="J8" s="19"/>
      <c r="K8" s="18">
        <v>7200</v>
      </c>
      <c r="L8" s="19"/>
      <c r="M8" s="18">
        <v>7200</v>
      </c>
      <c r="N8" s="18"/>
      <c r="O8" s="18">
        <v>7200</v>
      </c>
      <c r="P8" s="18"/>
      <c r="Q8" s="18">
        <v>7200</v>
      </c>
      <c r="R8" s="52">
        <v>7200</v>
      </c>
      <c r="S8" s="19"/>
    </row>
    <row r="9" spans="1:23" ht="17.25" x14ac:dyDescent="0.3">
      <c r="A9" s="15" t="s">
        <v>60</v>
      </c>
      <c r="B9" s="16">
        <v>2258</v>
      </c>
      <c r="C9" s="9" t="s">
        <v>76</v>
      </c>
      <c r="D9" s="15"/>
      <c r="E9" s="18">
        <v>0</v>
      </c>
      <c r="F9" s="17"/>
      <c r="G9" s="18">
        <v>0</v>
      </c>
      <c r="H9" s="18"/>
      <c r="I9" s="18">
        <v>0</v>
      </c>
      <c r="J9" s="19"/>
      <c r="K9" s="18">
        <v>1500</v>
      </c>
      <c r="L9" s="19"/>
      <c r="M9" s="18">
        <v>1500</v>
      </c>
      <c r="N9" s="18"/>
      <c r="O9" s="18">
        <v>1500</v>
      </c>
      <c r="P9" s="18"/>
      <c r="Q9" s="18">
        <v>1500</v>
      </c>
      <c r="R9" s="52">
        <v>1500</v>
      </c>
      <c r="S9" s="19"/>
    </row>
    <row r="10" spans="1:23" ht="17.25" x14ac:dyDescent="0.3">
      <c r="A10" s="15" t="s">
        <v>93</v>
      </c>
      <c r="B10" s="16">
        <v>4194</v>
      </c>
      <c r="C10" s="15" t="s">
        <v>30</v>
      </c>
      <c r="D10" s="15"/>
      <c r="E10" s="18">
        <v>0</v>
      </c>
      <c r="F10" s="17"/>
      <c r="G10" s="18">
        <v>0</v>
      </c>
      <c r="H10" s="18"/>
      <c r="I10" s="18">
        <v>10000</v>
      </c>
      <c r="J10" s="19"/>
      <c r="K10" s="18">
        <v>10000</v>
      </c>
      <c r="L10" s="19"/>
      <c r="M10" s="18">
        <v>10000</v>
      </c>
      <c r="N10" s="18"/>
      <c r="O10" s="18">
        <v>10000</v>
      </c>
      <c r="P10" s="18"/>
      <c r="Q10" s="18">
        <v>10000</v>
      </c>
      <c r="R10" s="52">
        <v>15000</v>
      </c>
      <c r="S10" s="19"/>
    </row>
    <row r="11" spans="1:23" ht="17.25" x14ac:dyDescent="0.3">
      <c r="A11" s="15" t="s">
        <v>39</v>
      </c>
      <c r="B11" s="16">
        <v>1366</v>
      </c>
      <c r="C11" s="15" t="s">
        <v>38</v>
      </c>
      <c r="D11" s="15"/>
      <c r="E11" s="18">
        <v>10500</v>
      </c>
      <c r="F11" s="17"/>
      <c r="G11" s="18">
        <v>10500</v>
      </c>
      <c r="H11" s="18"/>
      <c r="I11" s="18">
        <v>10500</v>
      </c>
      <c r="J11" s="19"/>
      <c r="K11" s="18">
        <v>10500</v>
      </c>
      <c r="L11" s="19"/>
      <c r="M11" s="18">
        <v>10500</v>
      </c>
      <c r="N11" s="18"/>
      <c r="O11" s="18">
        <v>5000</v>
      </c>
      <c r="P11" s="18"/>
      <c r="Q11" s="18">
        <v>5000</v>
      </c>
      <c r="R11" s="52">
        <v>10500</v>
      </c>
      <c r="S11" s="19"/>
    </row>
    <row r="12" spans="1:23" ht="17.25" x14ac:dyDescent="0.3">
      <c r="A12" s="15" t="s">
        <v>37</v>
      </c>
      <c r="B12" s="16">
        <v>2607</v>
      </c>
      <c r="C12" s="15" t="s">
        <v>36</v>
      </c>
      <c r="D12" s="15"/>
      <c r="E12" s="18">
        <v>3500.04</v>
      </c>
      <c r="F12" s="17"/>
      <c r="G12" s="18">
        <v>3500.04</v>
      </c>
      <c r="H12" s="18"/>
      <c r="I12" s="18">
        <v>3500.04</v>
      </c>
      <c r="J12" s="19"/>
      <c r="K12" s="18">
        <v>3500</v>
      </c>
      <c r="L12" s="19"/>
      <c r="M12" s="18">
        <v>3500</v>
      </c>
      <c r="N12" s="18"/>
      <c r="O12" s="18">
        <v>2000</v>
      </c>
      <c r="P12" s="18"/>
      <c r="Q12" s="18">
        <v>2000</v>
      </c>
      <c r="R12" s="52">
        <v>3500</v>
      </c>
      <c r="S12" s="19"/>
    </row>
    <row r="13" spans="1:23" ht="17.25" x14ac:dyDescent="0.3">
      <c r="A13" s="15" t="s">
        <v>29</v>
      </c>
      <c r="B13" s="16">
        <v>4200</v>
      </c>
      <c r="C13" s="15" t="s">
        <v>59</v>
      </c>
      <c r="D13" s="15"/>
      <c r="E13" s="18">
        <v>0</v>
      </c>
      <c r="F13" s="17"/>
      <c r="G13" s="18">
        <v>0</v>
      </c>
      <c r="H13" s="18"/>
      <c r="I13" s="18">
        <v>15000</v>
      </c>
      <c r="J13" s="19"/>
      <c r="K13" s="18">
        <v>15000</v>
      </c>
      <c r="L13" s="19"/>
      <c r="M13" s="18">
        <v>15000</v>
      </c>
      <c r="N13" s="18"/>
      <c r="O13" s="18">
        <v>15000</v>
      </c>
      <c r="P13" s="18"/>
      <c r="Q13" s="18">
        <v>15000</v>
      </c>
      <c r="R13" s="52">
        <v>15000</v>
      </c>
      <c r="S13" s="19"/>
    </row>
    <row r="14" spans="1:23" ht="17.25" x14ac:dyDescent="0.3">
      <c r="A14" s="15" t="s">
        <v>28</v>
      </c>
      <c r="B14" s="16">
        <v>2963</v>
      </c>
      <c r="C14" s="15" t="s">
        <v>27</v>
      </c>
      <c r="D14" s="15"/>
      <c r="E14" s="18">
        <v>3999.96</v>
      </c>
      <c r="F14" s="17"/>
      <c r="G14" s="18">
        <v>3999.96</v>
      </c>
      <c r="H14" s="18"/>
      <c r="I14" s="18">
        <v>3999.96</v>
      </c>
      <c r="J14" s="19"/>
      <c r="K14" s="18">
        <v>4000</v>
      </c>
      <c r="L14" s="19"/>
      <c r="M14" s="18">
        <v>4000</v>
      </c>
      <c r="N14" s="18"/>
      <c r="O14" s="18">
        <v>4000</v>
      </c>
      <c r="P14" s="18"/>
      <c r="Q14" s="18">
        <v>4000</v>
      </c>
      <c r="R14" s="52">
        <v>4000</v>
      </c>
      <c r="S14" s="19"/>
    </row>
    <row r="15" spans="1:23" ht="17.25" x14ac:dyDescent="0.3">
      <c r="A15" s="15" t="s">
        <v>70</v>
      </c>
      <c r="B15" s="16">
        <v>1253</v>
      </c>
      <c r="C15" s="15" t="s">
        <v>1</v>
      </c>
      <c r="D15" s="15"/>
      <c r="E15" s="18">
        <v>50000.04</v>
      </c>
      <c r="F15" s="17"/>
      <c r="G15" s="18">
        <v>51999.96</v>
      </c>
      <c r="H15" s="18"/>
      <c r="I15" s="18">
        <v>57999.96</v>
      </c>
      <c r="J15" s="19"/>
      <c r="K15" s="18">
        <v>58000</v>
      </c>
      <c r="L15" s="19"/>
      <c r="M15" s="18">
        <v>58000</v>
      </c>
      <c r="N15" s="18"/>
      <c r="O15" s="18">
        <v>58000</v>
      </c>
      <c r="P15" s="18"/>
      <c r="Q15" s="18">
        <v>75000</v>
      </c>
      <c r="R15" s="52">
        <v>75000</v>
      </c>
      <c r="S15" s="19" t="s">
        <v>72</v>
      </c>
    </row>
    <row r="16" spans="1:23" ht="17.25" x14ac:dyDescent="0.3">
      <c r="A16" s="15" t="s">
        <v>21</v>
      </c>
      <c r="B16" s="16">
        <v>1255</v>
      </c>
      <c r="C16" s="15" t="s">
        <v>20</v>
      </c>
      <c r="D16" s="15"/>
      <c r="E16" s="18">
        <v>3000</v>
      </c>
      <c r="F16" s="17"/>
      <c r="G16" s="18">
        <v>3000</v>
      </c>
      <c r="H16" s="18"/>
      <c r="I16" s="18">
        <v>3000</v>
      </c>
      <c r="J16" s="19"/>
      <c r="K16" s="18">
        <v>3000</v>
      </c>
      <c r="L16" s="19"/>
      <c r="M16" s="18">
        <v>3000</v>
      </c>
      <c r="N16" s="18"/>
      <c r="O16" s="18">
        <v>3000</v>
      </c>
      <c r="P16" s="18"/>
      <c r="Q16" s="18">
        <v>3000</v>
      </c>
      <c r="R16" s="52">
        <v>3000</v>
      </c>
      <c r="S16" s="19"/>
    </row>
    <row r="17" spans="1:19" ht="17.25" x14ac:dyDescent="0.3">
      <c r="A17" s="15" t="s">
        <v>19</v>
      </c>
      <c r="B17" s="16">
        <v>2964</v>
      </c>
      <c r="C17" s="15" t="s">
        <v>18</v>
      </c>
      <c r="D17" s="15"/>
      <c r="E17" s="18">
        <v>3999.96</v>
      </c>
      <c r="F17" s="17"/>
      <c r="G17" s="18">
        <v>3999.96</v>
      </c>
      <c r="H17" s="18"/>
      <c r="I17" s="18">
        <v>3999.96</v>
      </c>
      <c r="J17" s="19"/>
      <c r="K17" s="18">
        <v>4000</v>
      </c>
      <c r="L17" s="19"/>
      <c r="M17" s="18">
        <v>4000</v>
      </c>
      <c r="N17" s="18"/>
      <c r="O17" s="18">
        <v>4000</v>
      </c>
      <c r="P17" s="18"/>
      <c r="Q17" s="18">
        <v>4000</v>
      </c>
      <c r="R17" s="52">
        <v>4000</v>
      </c>
      <c r="S17" s="19"/>
    </row>
    <row r="18" spans="1:19" ht="17.25" x14ac:dyDescent="0.3">
      <c r="A18" s="15" t="s">
        <v>15</v>
      </c>
      <c r="B18" s="16">
        <v>1293</v>
      </c>
      <c r="C18" s="15" t="s">
        <v>14</v>
      </c>
      <c r="D18" s="15"/>
      <c r="E18" s="18">
        <v>1000</v>
      </c>
      <c r="F18" s="17"/>
      <c r="G18" s="18">
        <v>2000</v>
      </c>
      <c r="H18" s="18"/>
      <c r="I18" s="18">
        <v>999.96</v>
      </c>
      <c r="J18" s="19"/>
      <c r="K18" s="18">
        <v>1100</v>
      </c>
      <c r="L18" s="19"/>
      <c r="M18" s="18">
        <v>1100</v>
      </c>
      <c r="N18" s="18"/>
      <c r="O18" s="18">
        <v>1000</v>
      </c>
      <c r="P18" s="18"/>
      <c r="Q18" s="18">
        <v>1000</v>
      </c>
      <c r="R18" s="59">
        <v>0</v>
      </c>
      <c r="S18" s="56" t="s">
        <v>110</v>
      </c>
    </row>
    <row r="19" spans="1:19" ht="17.25" x14ac:dyDescent="0.3">
      <c r="A19" s="15" t="s">
        <v>13</v>
      </c>
      <c r="B19" s="16">
        <v>3533</v>
      </c>
      <c r="C19" s="15" t="s">
        <v>12</v>
      </c>
      <c r="D19" s="15"/>
      <c r="E19" s="20">
        <v>0</v>
      </c>
      <c r="F19" s="17"/>
      <c r="G19" s="21">
        <v>999.96</v>
      </c>
      <c r="H19" s="18"/>
      <c r="I19" s="21">
        <v>999.96</v>
      </c>
      <c r="J19" s="19"/>
      <c r="K19" s="21">
        <v>2000</v>
      </c>
      <c r="L19" s="19"/>
      <c r="M19" s="21">
        <v>2000</v>
      </c>
      <c r="N19" s="21"/>
      <c r="O19" s="21">
        <v>2000</v>
      </c>
      <c r="P19" s="21"/>
      <c r="Q19" s="21">
        <v>2000</v>
      </c>
      <c r="R19" s="53">
        <v>2500</v>
      </c>
      <c r="S19" s="19"/>
    </row>
    <row r="20" spans="1:19" ht="17.25" x14ac:dyDescent="0.3">
      <c r="A20" s="15"/>
      <c r="B20" s="16"/>
      <c r="C20" s="15"/>
      <c r="D20" s="15"/>
      <c r="E20" s="17">
        <f>SUM(E2:E19)</f>
        <v>158183.32999999999</v>
      </c>
      <c r="F20" s="17"/>
      <c r="G20" s="17">
        <f>SUM(G2:G19)</f>
        <v>168482.49999999997</v>
      </c>
      <c r="H20" s="17"/>
      <c r="I20" s="17">
        <f>SUM(I2:I19)</f>
        <v>195199.83999999997</v>
      </c>
      <c r="J20" s="15"/>
      <c r="K20" s="17">
        <f>SUM(K2:K19)</f>
        <v>204300</v>
      </c>
      <c r="L20" s="15"/>
      <c r="M20" s="17">
        <f>SUM(M2:M19)</f>
        <v>204300</v>
      </c>
      <c r="N20" s="17"/>
      <c r="O20" s="17">
        <f>SUM(O2:O19)</f>
        <v>202200</v>
      </c>
      <c r="P20" s="17"/>
      <c r="Q20" s="17">
        <f>SUM(Q2:Q19)</f>
        <v>214200</v>
      </c>
      <c r="R20" s="17">
        <f>SUM(R2:R19)</f>
        <v>228200</v>
      </c>
      <c r="S20" s="15"/>
    </row>
    <row r="21" spans="1:19" ht="17.25" x14ac:dyDescent="0.3">
      <c r="A21" s="15"/>
      <c r="B21" s="16"/>
      <c r="C21" s="15"/>
      <c r="D21" s="15"/>
      <c r="E21" s="17"/>
      <c r="F21" s="17"/>
      <c r="G21" s="17"/>
      <c r="H21" s="17"/>
      <c r="I21" s="17"/>
      <c r="J21" s="15"/>
      <c r="K21" s="17"/>
      <c r="L21" s="15"/>
      <c r="M21" s="17"/>
      <c r="N21" s="17"/>
      <c r="O21" s="17"/>
      <c r="P21" s="17"/>
      <c r="Q21" s="17"/>
      <c r="R21" s="17"/>
      <c r="S21" s="15"/>
    </row>
    <row r="22" spans="1:19" ht="17.25" x14ac:dyDescent="0.3">
      <c r="A22" s="15"/>
      <c r="B22" s="16"/>
      <c r="C22" s="15"/>
      <c r="D22" s="15"/>
      <c r="E22" s="17"/>
      <c r="F22" s="17"/>
      <c r="G22" s="17"/>
      <c r="H22" s="17"/>
      <c r="I22" s="17"/>
      <c r="J22" s="15"/>
      <c r="K22" s="17"/>
      <c r="L22" s="15"/>
      <c r="M22" s="17"/>
      <c r="N22" s="17"/>
      <c r="O22" s="17"/>
      <c r="P22" s="17"/>
      <c r="Q22" s="17"/>
      <c r="R22" s="17"/>
      <c r="S22" s="15"/>
    </row>
    <row r="23" spans="1:19" ht="17.25" x14ac:dyDescent="0.3">
      <c r="A23" s="15" t="s">
        <v>11</v>
      </c>
      <c r="B23" s="16">
        <v>1216</v>
      </c>
      <c r="C23" s="15" t="s">
        <v>10</v>
      </c>
      <c r="D23" s="15"/>
      <c r="E23" s="17">
        <v>4034671.27</v>
      </c>
      <c r="F23" s="17"/>
      <c r="G23" s="17">
        <v>4228237.17</v>
      </c>
      <c r="H23" s="17"/>
      <c r="I23" s="17">
        <v>3834848.36</v>
      </c>
      <c r="J23" s="15"/>
      <c r="K23" s="17">
        <v>4113980.33</v>
      </c>
      <c r="L23" s="15"/>
      <c r="M23" s="17">
        <v>4245788.3</v>
      </c>
      <c r="N23" s="17"/>
      <c r="O23" s="17">
        <v>4431704.6500000004</v>
      </c>
      <c r="P23" s="17"/>
      <c r="Q23" s="17" t="s">
        <v>89</v>
      </c>
      <c r="R23" s="17" t="s">
        <v>89</v>
      </c>
      <c r="S23" s="15"/>
    </row>
    <row r="24" spans="1:19" ht="17.25" x14ac:dyDescent="0.3">
      <c r="A24" s="15"/>
      <c r="B24" s="16"/>
      <c r="C24" s="15"/>
      <c r="D24" s="15"/>
      <c r="E24" s="17"/>
      <c r="F24" s="17"/>
      <c r="G24" s="17"/>
      <c r="H24" s="17"/>
      <c r="I24" s="17"/>
      <c r="J24" s="15"/>
      <c r="K24" s="17"/>
      <c r="L24" s="15"/>
      <c r="M24" s="17"/>
      <c r="N24" s="17"/>
      <c r="O24" s="17"/>
      <c r="P24" s="17"/>
      <c r="Q24" s="17"/>
      <c r="R24" s="17"/>
      <c r="S24" s="15"/>
    </row>
    <row r="25" spans="1:19" ht="17.25" x14ac:dyDescent="0.3">
      <c r="A25" s="15"/>
      <c r="B25" s="16"/>
      <c r="C25" s="15"/>
      <c r="D25" s="15"/>
      <c r="E25" s="17"/>
      <c r="F25" s="15"/>
      <c r="G25" s="17"/>
      <c r="H25" s="15"/>
      <c r="I25" s="17"/>
      <c r="J25" s="15"/>
      <c r="K25" s="17"/>
      <c r="L25" s="15"/>
      <c r="M25" s="17"/>
      <c r="N25" s="17"/>
      <c r="O25" s="17"/>
      <c r="P25" s="17"/>
      <c r="Q25" s="17"/>
      <c r="R25" s="17"/>
      <c r="S25" s="15"/>
    </row>
    <row r="26" spans="1:19" ht="17.25" x14ac:dyDescent="0.3">
      <c r="A26" s="15"/>
      <c r="B26" s="16"/>
      <c r="C26" s="15"/>
      <c r="D26" s="15"/>
      <c r="E26" s="17"/>
      <c r="F26" s="15"/>
      <c r="G26" s="17"/>
      <c r="H26" s="15"/>
      <c r="I26" s="17"/>
      <c r="J26" s="15"/>
      <c r="K26" s="17"/>
      <c r="L26" s="15"/>
      <c r="M26" s="17"/>
      <c r="N26" s="17"/>
      <c r="O26" s="17"/>
      <c r="P26" s="17"/>
      <c r="Q26" s="17"/>
      <c r="R26" s="17"/>
      <c r="S26" s="15"/>
    </row>
    <row r="27" spans="1:19" ht="17.25" x14ac:dyDescent="0.3">
      <c r="A27" s="15" t="s">
        <v>33</v>
      </c>
      <c r="B27" s="16">
        <v>1502</v>
      </c>
      <c r="C27" s="15" t="s">
        <v>32</v>
      </c>
      <c r="D27" s="15"/>
      <c r="E27" s="17">
        <v>47125</v>
      </c>
      <c r="F27" s="17"/>
      <c r="G27" s="17">
        <v>14298.87</v>
      </c>
      <c r="H27" s="17"/>
      <c r="I27" s="17">
        <v>0</v>
      </c>
      <c r="J27" s="15"/>
      <c r="K27" s="17">
        <v>0</v>
      </c>
      <c r="L27" s="15"/>
      <c r="M27" s="17">
        <v>0</v>
      </c>
      <c r="N27" s="17"/>
      <c r="O27" s="17">
        <v>0</v>
      </c>
      <c r="P27" s="17"/>
      <c r="Q27" s="17">
        <v>0</v>
      </c>
      <c r="R27" s="17">
        <v>0</v>
      </c>
      <c r="S27" s="15" t="s">
        <v>71</v>
      </c>
    </row>
    <row r="30" spans="1:19" s="9" customFormat="1" ht="17.25" x14ac:dyDescent="0.3">
      <c r="A30" s="19" t="s">
        <v>49</v>
      </c>
      <c r="B30" s="27">
        <v>4558</v>
      </c>
      <c r="C30" s="19" t="s">
        <v>48</v>
      </c>
      <c r="D30" s="19"/>
      <c r="E30" s="18">
        <v>0</v>
      </c>
      <c r="F30" s="18"/>
      <c r="G30" s="18">
        <v>0</v>
      </c>
      <c r="H30" s="18"/>
      <c r="I30" s="18">
        <v>5000</v>
      </c>
      <c r="J30" s="19"/>
      <c r="K30" s="18">
        <v>0</v>
      </c>
      <c r="L30" s="19"/>
      <c r="M30" s="18">
        <v>0</v>
      </c>
      <c r="N30" s="18"/>
      <c r="O30" s="18">
        <v>0</v>
      </c>
      <c r="P30" s="18"/>
      <c r="Q30" s="18">
        <v>0</v>
      </c>
      <c r="R30" s="18">
        <v>0</v>
      </c>
      <c r="S30" s="19"/>
    </row>
    <row r="31" spans="1:19" ht="17.25" x14ac:dyDescent="0.3">
      <c r="A31" s="15" t="s">
        <v>17</v>
      </c>
      <c r="B31" s="16">
        <v>1573</v>
      </c>
      <c r="C31" s="15" t="s">
        <v>16</v>
      </c>
      <c r="D31" s="15"/>
      <c r="E31" s="18">
        <v>2000.04</v>
      </c>
      <c r="F31" s="17"/>
      <c r="G31" s="18">
        <v>2000.04</v>
      </c>
      <c r="H31" s="18"/>
      <c r="I31" s="18">
        <v>2000.04</v>
      </c>
      <c r="J31" s="19"/>
      <c r="K31" s="18">
        <v>2000</v>
      </c>
      <c r="L31" s="19"/>
      <c r="M31" s="18">
        <v>2000</v>
      </c>
      <c r="N31" s="18"/>
      <c r="O31" s="18">
        <v>0</v>
      </c>
      <c r="P31" s="18"/>
      <c r="Q31" s="18">
        <v>0</v>
      </c>
      <c r="R31" s="18">
        <v>0</v>
      </c>
      <c r="S31" s="33" t="s">
        <v>88</v>
      </c>
    </row>
    <row r="32" spans="1:19" s="9" customFormat="1" ht="15.75" x14ac:dyDescent="0.25">
      <c r="A32" s="45" t="s">
        <v>45</v>
      </c>
      <c r="B32" s="46">
        <v>1039</v>
      </c>
      <c r="C32" s="45" t="s">
        <v>44</v>
      </c>
      <c r="D32" s="45"/>
      <c r="E32" s="47">
        <v>27959.35</v>
      </c>
      <c r="F32" s="47"/>
      <c r="G32" s="47">
        <v>35000.04</v>
      </c>
      <c r="H32" s="47"/>
      <c r="I32" s="47">
        <v>35000</v>
      </c>
      <c r="J32" s="45"/>
      <c r="K32" s="47">
        <v>35000</v>
      </c>
      <c r="L32" s="45"/>
      <c r="M32" s="47">
        <v>35000</v>
      </c>
      <c r="N32" s="47"/>
      <c r="O32" s="47">
        <v>0</v>
      </c>
      <c r="P32" s="47"/>
      <c r="Q32" s="47">
        <v>0</v>
      </c>
      <c r="R32" s="47">
        <v>0</v>
      </c>
      <c r="S32" s="45" t="s">
        <v>83</v>
      </c>
    </row>
    <row r="33" spans="1:19" ht="15.75" x14ac:dyDescent="0.25">
      <c r="A33" s="45" t="s">
        <v>68</v>
      </c>
      <c r="B33" s="46">
        <v>1252</v>
      </c>
      <c r="C33" s="45" t="s">
        <v>24</v>
      </c>
      <c r="D33" s="45"/>
      <c r="E33" s="47">
        <v>33916.629999999997</v>
      </c>
      <c r="F33" s="47"/>
      <c r="G33" s="47">
        <v>36999.96</v>
      </c>
      <c r="H33" s="47"/>
      <c r="I33" s="47">
        <v>36999.96</v>
      </c>
      <c r="J33" s="45"/>
      <c r="K33" s="47">
        <v>37000</v>
      </c>
      <c r="L33" s="45"/>
      <c r="M33" s="47">
        <v>36959.040000000001</v>
      </c>
      <c r="N33" s="47"/>
      <c r="O33" s="47">
        <v>0</v>
      </c>
      <c r="P33" s="47"/>
      <c r="Q33" s="47">
        <v>0</v>
      </c>
      <c r="R33" s="47">
        <v>0</v>
      </c>
      <c r="S33" s="45" t="s">
        <v>85</v>
      </c>
    </row>
    <row r="34" spans="1:19" ht="15.75" x14ac:dyDescent="0.25">
      <c r="A34" s="45" t="s">
        <v>78</v>
      </c>
      <c r="B34" s="46">
        <v>1248</v>
      </c>
      <c r="C34" s="45" t="s">
        <v>25</v>
      </c>
      <c r="D34" s="45"/>
      <c r="E34" s="47">
        <v>144887.96</v>
      </c>
      <c r="F34" s="47"/>
      <c r="G34" s="47">
        <v>159182.24</v>
      </c>
      <c r="H34" s="47"/>
      <c r="I34" s="47">
        <v>162294.04</v>
      </c>
      <c r="J34" s="45"/>
      <c r="K34" s="47">
        <v>164468</v>
      </c>
      <c r="L34" s="45"/>
      <c r="M34" s="47">
        <v>164544</v>
      </c>
      <c r="N34" s="47"/>
      <c r="O34" s="47">
        <v>0</v>
      </c>
      <c r="P34" s="47"/>
      <c r="Q34" s="47">
        <v>0</v>
      </c>
      <c r="R34" s="47">
        <v>0</v>
      </c>
      <c r="S34" s="45" t="s">
        <v>86</v>
      </c>
    </row>
    <row r="35" spans="1:19" ht="15.75" x14ac:dyDescent="0.25">
      <c r="A35" s="45" t="s">
        <v>23</v>
      </c>
      <c r="B35" s="46">
        <v>1254</v>
      </c>
      <c r="C35" s="45" t="s">
        <v>22</v>
      </c>
      <c r="D35" s="45"/>
      <c r="E35" s="48">
        <v>2029.56</v>
      </c>
      <c r="F35" s="48"/>
      <c r="G35" s="48">
        <v>2029.56</v>
      </c>
      <c r="H35" s="48"/>
      <c r="I35" s="48">
        <v>2029.56</v>
      </c>
      <c r="J35" s="49"/>
      <c r="K35" s="48">
        <v>2029.5</v>
      </c>
      <c r="L35" s="49"/>
      <c r="M35" s="48">
        <v>2029.5</v>
      </c>
      <c r="N35" s="48"/>
      <c r="O35" s="48">
        <v>0</v>
      </c>
      <c r="P35" s="48"/>
      <c r="Q35" s="48">
        <v>0</v>
      </c>
      <c r="R35" s="48">
        <v>0</v>
      </c>
      <c r="S35" s="45" t="s">
        <v>87</v>
      </c>
    </row>
    <row r="36" spans="1:19" ht="15.75" x14ac:dyDescent="0.25">
      <c r="E36" s="44">
        <f>SUM(E30:E35)</f>
        <v>210793.53999999998</v>
      </c>
      <c r="F36" s="44"/>
      <c r="G36" s="44">
        <f t="shared" ref="G36:R36" si="0">SUM(G30:G35)</f>
        <v>235211.84</v>
      </c>
      <c r="H36" s="44"/>
      <c r="I36" s="44">
        <f t="shared" si="0"/>
        <v>243323.6</v>
      </c>
      <c r="J36" s="44"/>
      <c r="K36" s="44">
        <f t="shared" si="0"/>
        <v>240497.5</v>
      </c>
      <c r="L36" s="44"/>
      <c r="M36" s="44">
        <f t="shared" si="0"/>
        <v>240532.54</v>
      </c>
      <c r="N36" s="44">
        <f t="shared" si="0"/>
        <v>0</v>
      </c>
      <c r="O36" s="44">
        <f t="shared" si="0"/>
        <v>0</v>
      </c>
      <c r="P36" s="44">
        <f t="shared" si="0"/>
        <v>0</v>
      </c>
      <c r="Q36" s="44">
        <f t="shared" ref="Q36" si="1">SUM(Q30:Q35)</f>
        <v>0</v>
      </c>
      <c r="R36" s="44">
        <f t="shared" si="0"/>
        <v>0</v>
      </c>
    </row>
  </sheetData>
  <sortState ref="A2:W18">
    <sortCondition ref="A2:A18"/>
  </sortState>
  <printOptions gridLines="1"/>
  <pageMargins left="0.2" right="0.2" top="1.1200000000000001" bottom="0.25" header="0.66500000000000004" footer="0.3"/>
  <pageSetup scale="55" orientation="landscape" r:id="rId1"/>
  <headerFooter>
    <oddHeader>&amp;C&amp;"-,Bold"&amp;26AGENCY APPROPRIATION ANNUAL COMPARISONS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32:T43"/>
  <sheetViews>
    <sheetView tabSelected="1" topLeftCell="A5" zoomScale="70" zoomScaleNormal="70" workbookViewId="0">
      <selection activeCell="J50" sqref="J50"/>
    </sheetView>
  </sheetViews>
  <sheetFormatPr defaultRowHeight="15" x14ac:dyDescent="0.25"/>
  <cols>
    <col min="1" max="1" width="9.42578125" customWidth="1"/>
    <col min="2" max="2" width="39.42578125" customWidth="1"/>
    <col min="3" max="3" width="49" style="1" bestFit="1" customWidth="1"/>
    <col min="4" max="4" width="21.5703125" style="1" customWidth="1"/>
    <col min="5" max="6" width="17.5703125" style="1" customWidth="1"/>
    <col min="8" max="8" width="3.42578125" customWidth="1"/>
    <col min="9" max="9" width="13.28515625" customWidth="1"/>
    <col min="18" max="18" width="10.140625" customWidth="1"/>
  </cols>
  <sheetData>
    <row r="32" spans="3:4" ht="56.25" customHeight="1" x14ac:dyDescent="0.25">
      <c r="C32" s="10" t="s">
        <v>54</v>
      </c>
      <c r="D32" s="22" t="s">
        <v>113</v>
      </c>
    </row>
    <row r="33" spans="3:20" ht="17.25" x14ac:dyDescent="0.3">
      <c r="C33" t="s">
        <v>43</v>
      </c>
      <c r="D33" s="1">
        <v>17000</v>
      </c>
      <c r="E33" s="19"/>
      <c r="J33" t="s">
        <v>66</v>
      </c>
    </row>
    <row r="34" spans="3:20" x14ac:dyDescent="0.25">
      <c r="C34" t="s">
        <v>39</v>
      </c>
      <c r="D34" s="1">
        <v>10500</v>
      </c>
      <c r="I34" s="60">
        <v>10000</v>
      </c>
      <c r="J34" t="s">
        <v>116</v>
      </c>
    </row>
    <row r="35" spans="3:20" x14ac:dyDescent="0.25">
      <c r="C35" t="s">
        <v>94</v>
      </c>
      <c r="D35" s="1">
        <v>25000</v>
      </c>
      <c r="I35" s="60">
        <v>0</v>
      </c>
      <c r="J35" t="s">
        <v>105</v>
      </c>
    </row>
    <row r="36" spans="3:20" x14ac:dyDescent="0.25">
      <c r="C36" t="s">
        <v>97</v>
      </c>
      <c r="D36" s="1">
        <v>3500</v>
      </c>
      <c r="I36" s="61">
        <v>0</v>
      </c>
      <c r="J36" s="9" t="s">
        <v>98</v>
      </c>
    </row>
    <row r="37" spans="3:20" x14ac:dyDescent="0.25">
      <c r="C37" t="s">
        <v>95</v>
      </c>
      <c r="D37" s="1">
        <v>35000</v>
      </c>
      <c r="I37" s="60">
        <v>1500</v>
      </c>
      <c r="J37" t="s">
        <v>100</v>
      </c>
    </row>
    <row r="38" spans="3:20" x14ac:dyDescent="0.25">
      <c r="C38" t="s">
        <v>96</v>
      </c>
      <c r="D38" s="1">
        <v>15000</v>
      </c>
      <c r="I38" s="60">
        <v>4000</v>
      </c>
      <c r="J38" t="s">
        <v>101</v>
      </c>
    </row>
    <row r="39" spans="3:20" x14ac:dyDescent="0.25">
      <c r="C39" t="s">
        <v>41</v>
      </c>
      <c r="D39" s="1">
        <v>7200</v>
      </c>
      <c r="I39" s="60">
        <v>3000</v>
      </c>
      <c r="J39" t="s">
        <v>102</v>
      </c>
    </row>
    <row r="40" spans="3:20" x14ac:dyDescent="0.25">
      <c r="C40" t="s">
        <v>67</v>
      </c>
      <c r="D40" s="1">
        <v>15000</v>
      </c>
      <c r="I40" s="60">
        <v>4000</v>
      </c>
      <c r="J40" t="s">
        <v>103</v>
      </c>
      <c r="N40" s="54"/>
      <c r="O40" s="54"/>
      <c r="P40" s="54"/>
      <c r="Q40" s="54"/>
      <c r="R40" s="54"/>
      <c r="S40" s="54"/>
      <c r="T40" s="54"/>
    </row>
    <row r="41" spans="3:20" x14ac:dyDescent="0.25">
      <c r="C41" t="s">
        <v>69</v>
      </c>
      <c r="D41" s="1">
        <v>75000</v>
      </c>
      <c r="I41" s="62">
        <v>0</v>
      </c>
      <c r="J41" s="54" t="s">
        <v>15</v>
      </c>
      <c r="K41" s="54"/>
      <c r="L41" s="54" t="s">
        <v>107</v>
      </c>
      <c r="M41" s="54"/>
    </row>
    <row r="42" spans="3:20" x14ac:dyDescent="0.25">
      <c r="C42" t="s">
        <v>66</v>
      </c>
      <c r="D42" s="3">
        <v>25000</v>
      </c>
      <c r="I42" s="60">
        <v>2500</v>
      </c>
      <c r="J42" t="s">
        <v>104</v>
      </c>
    </row>
    <row r="43" spans="3:20" x14ac:dyDescent="0.25">
      <c r="C43"/>
      <c r="D43" s="1">
        <f>SUM(D33:D42)</f>
        <v>228200</v>
      </c>
      <c r="I43" s="60">
        <f>SUM(I34:I42)</f>
        <v>25000</v>
      </c>
    </row>
  </sheetData>
  <pageMargins left="0.99" right="0.7" top="0.48" bottom="0.75" header="0.3" footer="0.3"/>
  <pageSetup scale="7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5:AA48"/>
  <sheetViews>
    <sheetView topLeftCell="A14" zoomScale="80" zoomScaleNormal="80" workbookViewId="0">
      <selection activeCell="L54" sqref="L54"/>
    </sheetView>
  </sheetViews>
  <sheetFormatPr defaultRowHeight="15" x14ac:dyDescent="0.25"/>
  <cols>
    <col min="1" max="1" width="38.140625" customWidth="1"/>
    <col min="2" max="2" width="40.42578125" customWidth="1"/>
    <col min="3" max="6" width="17.5703125" style="1" customWidth="1"/>
    <col min="7" max="7" width="15.5703125" customWidth="1"/>
    <col min="8" max="8" width="17.85546875" customWidth="1"/>
    <col min="9" max="9" width="12" customWidth="1"/>
    <col min="10" max="10" width="13.28515625" customWidth="1"/>
    <col min="11" max="11" width="6.85546875" customWidth="1"/>
    <col min="16" max="16" width="13.5703125" customWidth="1"/>
    <col min="17" max="17" width="27.85546875" customWidth="1"/>
  </cols>
  <sheetData>
    <row r="35" spans="2:27" ht="27.75" customHeight="1" x14ac:dyDescent="0.25"/>
    <row r="36" spans="2:27" ht="30" x14ac:dyDescent="0.25">
      <c r="B36" s="11" t="s">
        <v>54</v>
      </c>
      <c r="C36" s="4" t="s">
        <v>63</v>
      </c>
      <c r="D36" s="4" t="s">
        <v>64</v>
      </c>
      <c r="E36" s="4" t="s">
        <v>65</v>
      </c>
      <c r="F36" s="22" t="s">
        <v>74</v>
      </c>
      <c r="G36" s="22" t="s">
        <v>81</v>
      </c>
      <c r="H36" s="32" t="s">
        <v>92</v>
      </c>
      <c r="I36" s="34" t="s">
        <v>108</v>
      </c>
      <c r="J36" s="58" t="s">
        <v>115</v>
      </c>
      <c r="Q36" t="s">
        <v>66</v>
      </c>
    </row>
    <row r="37" spans="2:27" x14ac:dyDescent="0.25">
      <c r="B37" t="s">
        <v>43</v>
      </c>
      <c r="C37" s="1">
        <v>19683.29</v>
      </c>
      <c r="D37" s="1">
        <v>17000.04</v>
      </c>
      <c r="E37" s="1">
        <v>17000.04</v>
      </c>
      <c r="F37" s="1">
        <v>17000</v>
      </c>
      <c r="G37" s="1">
        <v>17000</v>
      </c>
      <c r="H37" s="1">
        <v>17000</v>
      </c>
      <c r="I37" s="1">
        <v>17000</v>
      </c>
      <c r="J37" s="1">
        <v>17000</v>
      </c>
      <c r="P37" s="60">
        <v>10000</v>
      </c>
      <c r="Q37" t="s">
        <v>116</v>
      </c>
    </row>
    <row r="38" spans="2:27" x14ac:dyDescent="0.25">
      <c r="B38" t="s">
        <v>45</v>
      </c>
      <c r="C38" s="1">
        <v>27959.35</v>
      </c>
      <c r="D38" s="1">
        <v>35000.04</v>
      </c>
      <c r="E38" s="1">
        <v>35000</v>
      </c>
      <c r="F38" s="1">
        <v>35000</v>
      </c>
      <c r="G38" s="1">
        <v>35000</v>
      </c>
      <c r="H38" s="1">
        <v>0</v>
      </c>
      <c r="I38" s="1">
        <v>0</v>
      </c>
      <c r="J38" s="1">
        <v>0</v>
      </c>
      <c r="P38" s="62">
        <v>0</v>
      </c>
      <c r="Q38" s="54" t="s">
        <v>105</v>
      </c>
    </row>
    <row r="39" spans="2:27" x14ac:dyDescent="0.25">
      <c r="B39" t="s">
        <v>39</v>
      </c>
      <c r="C39" s="1">
        <v>10500</v>
      </c>
      <c r="D39" s="1">
        <v>10500</v>
      </c>
      <c r="E39" s="1">
        <v>10500</v>
      </c>
      <c r="F39" s="1">
        <v>10500</v>
      </c>
      <c r="G39" s="1">
        <v>10500</v>
      </c>
      <c r="H39" s="1">
        <v>5000</v>
      </c>
      <c r="I39" s="1">
        <v>5000</v>
      </c>
      <c r="J39" s="1">
        <v>10500</v>
      </c>
      <c r="P39" s="62">
        <v>0</v>
      </c>
      <c r="Q39" s="54" t="s">
        <v>98</v>
      </c>
    </row>
    <row r="40" spans="2:27" x14ac:dyDescent="0.25">
      <c r="B40" t="s">
        <v>35</v>
      </c>
      <c r="C40" s="1">
        <v>20000.04</v>
      </c>
      <c r="D40" s="1">
        <v>23782.54</v>
      </c>
      <c r="E40" s="1">
        <v>20000</v>
      </c>
      <c r="F40" s="1">
        <v>25000</v>
      </c>
      <c r="G40" s="1">
        <v>25000</v>
      </c>
      <c r="H40" s="1">
        <v>50000</v>
      </c>
      <c r="I40" s="1">
        <v>25000</v>
      </c>
      <c r="J40" s="1">
        <v>25000</v>
      </c>
      <c r="P40" s="60">
        <v>1500</v>
      </c>
      <c r="Q40" t="s">
        <v>100</v>
      </c>
    </row>
    <row r="41" spans="2:27" x14ac:dyDescent="0.25">
      <c r="B41" t="s">
        <v>5</v>
      </c>
      <c r="C41" s="1">
        <v>39500</v>
      </c>
      <c r="D41" s="1">
        <v>38500</v>
      </c>
      <c r="E41" s="1">
        <v>38500</v>
      </c>
      <c r="F41" s="1">
        <v>40000</v>
      </c>
      <c r="G41" s="1">
        <v>40000</v>
      </c>
      <c r="H41" s="1">
        <v>20000</v>
      </c>
      <c r="I41" s="1">
        <v>40000</v>
      </c>
      <c r="J41" s="1">
        <v>35000</v>
      </c>
      <c r="P41" s="60">
        <v>4000</v>
      </c>
      <c r="Q41" t="s">
        <v>101</v>
      </c>
    </row>
    <row r="42" spans="2:27" x14ac:dyDescent="0.25">
      <c r="B42" t="s">
        <v>31</v>
      </c>
      <c r="C42" s="1">
        <v>0</v>
      </c>
      <c r="D42" s="1">
        <v>0</v>
      </c>
      <c r="E42" s="1">
        <v>10000</v>
      </c>
      <c r="F42" s="1">
        <v>10000</v>
      </c>
      <c r="G42" s="1">
        <v>10000</v>
      </c>
      <c r="H42" s="1">
        <v>10000</v>
      </c>
      <c r="I42" s="1">
        <v>10000</v>
      </c>
      <c r="J42" s="1">
        <v>15000</v>
      </c>
      <c r="P42" s="60">
        <v>7200</v>
      </c>
      <c r="Q42" t="s">
        <v>99</v>
      </c>
    </row>
    <row r="43" spans="2:27" x14ac:dyDescent="0.25">
      <c r="B43" t="s">
        <v>67</v>
      </c>
      <c r="C43" s="1">
        <v>0</v>
      </c>
      <c r="D43" s="1">
        <v>0</v>
      </c>
      <c r="E43" s="1">
        <v>15000</v>
      </c>
      <c r="F43" s="1">
        <v>15000</v>
      </c>
      <c r="G43" s="1">
        <v>15000</v>
      </c>
      <c r="H43" s="1">
        <v>15000</v>
      </c>
      <c r="I43" s="1">
        <v>15000</v>
      </c>
      <c r="J43" s="1">
        <v>15000</v>
      </c>
      <c r="P43" s="60">
        <v>3500</v>
      </c>
      <c r="Q43" t="s">
        <v>97</v>
      </c>
    </row>
    <row r="44" spans="2:27" x14ac:dyDescent="0.25">
      <c r="B44" t="s">
        <v>78</v>
      </c>
      <c r="C44" s="1">
        <v>144887.96</v>
      </c>
      <c r="D44" s="1">
        <v>159182.24</v>
      </c>
      <c r="E44" s="1">
        <v>162294.04</v>
      </c>
      <c r="F44" s="1">
        <v>164468</v>
      </c>
      <c r="G44" s="1">
        <v>164544</v>
      </c>
      <c r="H44" s="1">
        <v>0</v>
      </c>
      <c r="I44" s="1">
        <v>0</v>
      </c>
      <c r="J44" s="1">
        <v>0</v>
      </c>
      <c r="P44" s="60">
        <v>3000</v>
      </c>
      <c r="Q44" t="s">
        <v>102</v>
      </c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2:27" x14ac:dyDescent="0.25">
      <c r="B45" t="s">
        <v>68</v>
      </c>
      <c r="C45" s="1">
        <v>33916.629999999997</v>
      </c>
      <c r="D45" s="1">
        <v>36999.96</v>
      </c>
      <c r="E45" s="1">
        <v>36999.96</v>
      </c>
      <c r="F45" s="1">
        <v>37000</v>
      </c>
      <c r="G45" s="1">
        <v>36959</v>
      </c>
      <c r="H45" s="1">
        <v>0</v>
      </c>
      <c r="I45" s="1">
        <v>0</v>
      </c>
      <c r="J45" s="1">
        <v>0</v>
      </c>
      <c r="P45" s="60">
        <v>4000</v>
      </c>
      <c r="Q45" t="s">
        <v>103</v>
      </c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2:27" x14ac:dyDescent="0.25">
      <c r="B46" t="s">
        <v>69</v>
      </c>
      <c r="C46" s="1">
        <v>50000.04</v>
      </c>
      <c r="D46" s="1">
        <v>51999.96</v>
      </c>
      <c r="E46" s="1">
        <v>57999.96</v>
      </c>
      <c r="F46" s="1">
        <v>58000</v>
      </c>
      <c r="G46" s="1">
        <v>58000</v>
      </c>
      <c r="H46" s="1">
        <v>58000</v>
      </c>
      <c r="I46" s="1">
        <v>75000</v>
      </c>
      <c r="J46" s="1">
        <v>75000</v>
      </c>
      <c r="P46" s="62">
        <v>0</v>
      </c>
      <c r="Q46" s="54" t="s">
        <v>15</v>
      </c>
    </row>
    <row r="47" spans="2:27" x14ac:dyDescent="0.25">
      <c r="B47" t="s">
        <v>66</v>
      </c>
      <c r="C47" s="3">
        <v>22529.56</v>
      </c>
      <c r="D47" s="3">
        <v>30729.56</v>
      </c>
      <c r="E47" s="3">
        <v>35229.440000000002</v>
      </c>
      <c r="F47" s="3">
        <v>32829.5</v>
      </c>
      <c r="G47" s="3">
        <v>36929.5</v>
      </c>
      <c r="H47" s="3">
        <v>26200</v>
      </c>
      <c r="I47" s="3">
        <v>27700</v>
      </c>
      <c r="J47" s="3">
        <v>35700</v>
      </c>
      <c r="P47" s="60">
        <v>2500</v>
      </c>
      <c r="Q47" t="s">
        <v>104</v>
      </c>
    </row>
    <row r="48" spans="2:27" x14ac:dyDescent="0.25">
      <c r="C48" s="1">
        <f t="shared" ref="C48:G48" si="0">SUM(C37:C47)</f>
        <v>368976.87</v>
      </c>
      <c r="D48" s="1">
        <f t="shared" si="0"/>
        <v>403694.34</v>
      </c>
      <c r="E48" s="1">
        <f t="shared" si="0"/>
        <v>438523.44000000006</v>
      </c>
      <c r="F48" s="1">
        <f t="shared" si="0"/>
        <v>444797.5</v>
      </c>
      <c r="G48" s="1">
        <f t="shared" si="0"/>
        <v>448932.5</v>
      </c>
      <c r="H48" s="1">
        <f>SUM(H37:H47)</f>
        <v>201200</v>
      </c>
      <c r="I48" s="1">
        <f>SUM(I37:I47)</f>
        <v>214700</v>
      </c>
      <c r="J48" s="1">
        <f>SUM(J37:J47)</f>
        <v>228200</v>
      </c>
      <c r="P48" s="60">
        <f>SUM(P37:P47)</f>
        <v>35700</v>
      </c>
    </row>
  </sheetData>
  <pageMargins left="0.49" right="0.87" top="0.92" bottom="0.4" header="0.3" footer="0.3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FY13-FY20 Comparison - MoAnnual</vt:lpstr>
      <vt:lpstr>FY13-FY20 Comparison - Annual</vt:lpstr>
      <vt:lpstr>Charts</vt:lpstr>
      <vt:lpstr>Agency Appropriation Trends</vt:lpstr>
      <vt:lpstr>'Agency Appropriation Trends'!Print_Area</vt:lpstr>
      <vt:lpstr>Charts!Print_Area</vt:lpstr>
      <vt:lpstr>'FY13-FY20 Comparison - Annual'!Print_Area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Teri St. James</dc:creator>
  <cp:lastModifiedBy>Cheryl Ross</cp:lastModifiedBy>
  <cp:lastPrinted>2019-06-14T21:52:30Z</cp:lastPrinted>
  <dcterms:created xsi:type="dcterms:W3CDTF">2015-06-05T20:30:48Z</dcterms:created>
  <dcterms:modified xsi:type="dcterms:W3CDTF">2019-06-27T16:21:27Z</dcterms:modified>
</cp:coreProperties>
</file>